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4np.sharepoint.com/sites/OperationsandProjects/Shared Documents/Programmes and Projects/Projects/National Park Health Check/Package Research/Package #1 - Nature and Habitat Protection/"/>
    </mc:Choice>
  </mc:AlternateContent>
  <xr:revisionPtr revIDLastSave="4" documentId="13_ncr:1_{4176EE6F-D216-4190-BBAB-95C3346AF249}" xr6:coauthVersionLast="47" xr6:coauthVersionMax="47" xr10:uidLastSave="{C27940C6-DEEC-4F6D-9828-01D99491EDE4}"/>
  <bookViews>
    <workbookView xWindow="-108" yWindow="-108" windowWidth="23256" windowHeight="12456" tabRatio="806" firstSheet="1" activeTab="4" xr2:uid="{00000000-000D-0000-FFFF-FFFF00000000}"/>
  </bookViews>
  <sheets>
    <sheet name="METHODOLOGY" sheetId="30" r:id="rId1"/>
    <sheet name="WALES River Waterbodies NPs" sheetId="26" r:id="rId2"/>
    <sheet name="wales_cycle_2_rivers" sheetId="27" state="hidden" r:id="rId3"/>
    <sheet name="wales_cycle_3_rivers" sheetId="28" state="hidden" r:id="rId4"/>
    <sheet name="ENGLAND River Waterbodies NPs " sheetId="1" r:id="rId5"/>
    <sheet name="WALES TOTALS" sheetId="29" r:id="rId6"/>
    <sheet name="ENGLAND TOTALS" sheetId="18" r:id="rId7"/>
    <sheet name="2013_stats" sheetId="5" state="hidden" r:id="rId8"/>
    <sheet name="2014_stats" sheetId="4" state="hidden" r:id="rId9"/>
    <sheet name="2015_stats" sheetId="3" state="hidden" r:id="rId10"/>
    <sheet name="2016_stats" sheetId="2" state="hidden" r:id="rId11"/>
    <sheet name="2019_stats" sheetId="7" state="hidden" r:id="rId12"/>
    <sheet name="2022_stats" sheetId="6" state="hidden" r:id="rId13"/>
    <sheet name="ALL Good or Above (2013-2019)" sheetId="19" r:id="rId14"/>
    <sheet name="DARTMOOR" sheetId="8" r:id="rId15"/>
    <sheet name="EXMOOR" sheetId="9" r:id="rId16"/>
    <sheet name="NEW FOREST" sheetId="11" r:id="rId17"/>
    <sheet name="LAKE DISTRICT" sheetId="10" r:id="rId18"/>
    <sheet name="NORTH YORK MOORS" sheetId="12" r:id="rId19"/>
    <sheet name="NORTHUMBERLAND" sheetId="13" r:id="rId20"/>
    <sheet name="PEAK DISTRICT" sheetId="14" r:id="rId21"/>
    <sheet name="SOUTH DOWNS" sheetId="15" r:id="rId22"/>
    <sheet name="THE BROADS" sheetId="16" r:id="rId23"/>
    <sheet name="YORKSHIRE DALES" sheetId="17" r:id="rId24"/>
    <sheet name="SNOWDONIA" sheetId="22" r:id="rId25"/>
    <sheet name="BRECON BEACONS" sheetId="23" r:id="rId26"/>
    <sheet name="PEMBROKESHIRE COAST" sheetId="24" r:id="rId27"/>
    <sheet name="Sheet7" sheetId="25" r:id="rId28"/>
  </sheets>
  <definedNames>
    <definedName name="_xlnm._FilterDatabase" localSheetId="7" hidden="1">'2013_stats'!$A$1:$C$1</definedName>
    <definedName name="_xlnm._FilterDatabase" localSheetId="8" hidden="1">'2014_stats'!$A$1:$C$1</definedName>
    <definedName name="_xlnm._FilterDatabase" localSheetId="9" hidden="1">'2015_stats'!$A$1:$C$1</definedName>
    <definedName name="_xlnm._FilterDatabase" localSheetId="10" hidden="1">'2016_stats'!$A$1:$C$1</definedName>
    <definedName name="_xlnm._FilterDatabase" localSheetId="11" hidden="1">'2019_stats'!$A$1:$C$1</definedName>
    <definedName name="_xlnm._FilterDatabase" localSheetId="12" hidden="1">'2022_stats'!$A$1:$C$1</definedName>
    <definedName name="_xlnm._FilterDatabase" localSheetId="4" hidden="1">'ENGLAND River Waterbodies NPs '!$A$1:$I$517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9" l="1"/>
  <c r="G28" i="29"/>
  <c r="H27" i="29"/>
  <c r="G27" i="29"/>
  <c r="C29" i="29"/>
  <c r="B29" i="29"/>
  <c r="C27" i="29"/>
  <c r="C28" i="29"/>
  <c r="B28" i="29"/>
  <c r="B27" i="29"/>
  <c r="G23" i="18" l="1"/>
  <c r="F23" i="18"/>
  <c r="G22" i="18"/>
  <c r="F22" i="18"/>
  <c r="E22" i="18"/>
  <c r="E23" i="18" s="1"/>
  <c r="D22" i="18"/>
  <c r="D23" i="18" s="1"/>
  <c r="C22" i="18"/>
  <c r="C23" i="18" s="1"/>
  <c r="B22" i="18"/>
  <c r="B23" i="18" s="1"/>
  <c r="H26" i="29"/>
  <c r="H25" i="29"/>
  <c r="H24" i="29"/>
  <c r="G26" i="29"/>
  <c r="G25" i="29"/>
  <c r="G24" i="29"/>
  <c r="D26" i="29"/>
  <c r="D25" i="29"/>
  <c r="D24" i="29"/>
  <c r="I26" i="29" l="1"/>
  <c r="I25" i="29"/>
  <c r="I24" i="29"/>
  <c r="C15" i="19" l="1"/>
  <c r="D15" i="19" s="1"/>
  <c r="B16" i="19"/>
  <c r="B15" i="19"/>
  <c r="H19" i="29"/>
  <c r="G19" i="29"/>
  <c r="D19" i="29"/>
  <c r="H18" i="29"/>
  <c r="G18" i="29"/>
  <c r="D18" i="29"/>
  <c r="H17" i="29"/>
  <c r="G17" i="29"/>
  <c r="D17" i="29"/>
  <c r="H13" i="29"/>
  <c r="I13" i="29" s="1"/>
  <c r="G13" i="29"/>
  <c r="D13" i="29"/>
  <c r="H12" i="29"/>
  <c r="G12" i="29"/>
  <c r="D12" i="29"/>
  <c r="I11" i="29"/>
  <c r="H11" i="29"/>
  <c r="G11" i="29"/>
  <c r="D11" i="29"/>
  <c r="H7" i="29"/>
  <c r="G7" i="29"/>
  <c r="D7" i="29"/>
  <c r="H6" i="29"/>
  <c r="I6" i="29" s="1"/>
  <c r="G6" i="29"/>
  <c r="D6" i="29"/>
  <c r="H5" i="29"/>
  <c r="G5" i="29"/>
  <c r="B14" i="19" s="1"/>
  <c r="D5" i="29"/>
  <c r="D5" i="19"/>
  <c r="D6" i="19"/>
  <c r="D7" i="19"/>
  <c r="D8" i="19"/>
  <c r="D9" i="19"/>
  <c r="D10" i="19"/>
  <c r="D11" i="19"/>
  <c r="D12" i="19"/>
  <c r="D13" i="19"/>
  <c r="D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B5" i="19"/>
  <c r="C5" i="19"/>
  <c r="C4" i="19"/>
  <c r="B4" i="19"/>
  <c r="I5" i="29" l="1"/>
  <c r="I18" i="29"/>
  <c r="I12" i="29"/>
  <c r="I7" i="29"/>
  <c r="C14" i="19"/>
  <c r="D14" i="19" s="1"/>
  <c r="I17" i="29"/>
  <c r="I19" i="29"/>
  <c r="C16" i="19"/>
  <c r="D16" i="19" s="1"/>
  <c r="J21" i="18"/>
  <c r="K21" i="18" s="1"/>
  <c r="I21" i="18"/>
  <c r="J20" i="18"/>
  <c r="K20" i="18" s="1"/>
  <c r="I20" i="18"/>
  <c r="J19" i="18"/>
  <c r="K19" i="18" s="1"/>
  <c r="I19" i="18"/>
  <c r="J18" i="18"/>
  <c r="K18" i="18" s="1"/>
  <c r="I18" i="18"/>
  <c r="J17" i="18"/>
  <c r="I17" i="18"/>
  <c r="K17" i="18" s="1"/>
  <c r="K16" i="18"/>
  <c r="J16" i="18"/>
  <c r="I16" i="18"/>
  <c r="B17" i="18"/>
  <c r="B18" i="18"/>
  <c r="B19" i="18"/>
  <c r="B20" i="18"/>
  <c r="B21" i="18"/>
  <c r="B16" i="18"/>
  <c r="C17" i="18"/>
  <c r="C18" i="18"/>
  <c r="C19" i="18"/>
  <c r="C20" i="18"/>
  <c r="C21" i="18"/>
  <c r="C16" i="18"/>
  <c r="D17" i="18"/>
  <c r="D18" i="18"/>
  <c r="D19" i="18"/>
  <c r="D20" i="18"/>
  <c r="D21" i="18"/>
  <c r="D16" i="18"/>
  <c r="E17" i="18"/>
  <c r="E18" i="18"/>
  <c r="E19" i="18"/>
  <c r="E20" i="18"/>
  <c r="E21" i="18"/>
  <c r="E16" i="18"/>
  <c r="F17" i="18"/>
  <c r="F18" i="18"/>
  <c r="F19" i="18"/>
  <c r="F20" i="18"/>
  <c r="F21" i="18"/>
  <c r="F16" i="18"/>
  <c r="G17" i="18"/>
  <c r="G18" i="18"/>
  <c r="G19" i="18"/>
  <c r="G20" i="18"/>
  <c r="G21" i="18"/>
  <c r="G16" i="18"/>
  <c r="B6" i="18"/>
  <c r="C6" i="18"/>
  <c r="D6" i="18"/>
  <c r="E6" i="18"/>
  <c r="F6" i="18"/>
  <c r="G6" i="18"/>
  <c r="B7" i="18"/>
  <c r="C7" i="18"/>
  <c r="D7" i="18"/>
  <c r="E7" i="18"/>
  <c r="F7" i="18"/>
  <c r="G7" i="18"/>
  <c r="B8" i="18"/>
  <c r="C8" i="18"/>
  <c r="D8" i="18"/>
  <c r="E8" i="18"/>
  <c r="F8" i="18"/>
  <c r="G8" i="18"/>
  <c r="B9" i="18"/>
  <c r="C9" i="18"/>
  <c r="D9" i="18"/>
  <c r="E9" i="18"/>
  <c r="F9" i="18"/>
  <c r="G9" i="18"/>
  <c r="B10" i="18"/>
  <c r="C10" i="18"/>
  <c r="D10" i="18"/>
  <c r="E10" i="18"/>
  <c r="F10" i="18"/>
  <c r="G10" i="18"/>
  <c r="C5" i="18"/>
  <c r="D5" i="18"/>
  <c r="E5" i="18"/>
  <c r="F5" i="18"/>
  <c r="G5" i="18"/>
  <c r="B5" i="18"/>
  <c r="G21" i="8"/>
  <c r="F21" i="8"/>
  <c r="J21" i="8" s="1"/>
  <c r="K21" i="8" s="1"/>
  <c r="E21" i="8"/>
  <c r="D21" i="8"/>
  <c r="C21" i="8"/>
  <c r="B21" i="8"/>
  <c r="I21" i="8" s="1"/>
  <c r="G20" i="8"/>
  <c r="J20" i="8" s="1"/>
  <c r="F20" i="8"/>
  <c r="E20" i="8"/>
  <c r="D20" i="8"/>
  <c r="C20" i="8"/>
  <c r="B20" i="8"/>
  <c r="I20" i="8" s="1"/>
  <c r="J19" i="8"/>
  <c r="K19" i="8" s="1"/>
  <c r="I19" i="8"/>
  <c r="G19" i="8"/>
  <c r="F19" i="8"/>
  <c r="E19" i="8"/>
  <c r="D19" i="8"/>
  <c r="C19" i="8"/>
  <c r="B19" i="8"/>
  <c r="J18" i="8"/>
  <c r="K18" i="8" s="1"/>
  <c r="G18" i="8"/>
  <c r="F18" i="8"/>
  <c r="E18" i="8"/>
  <c r="D18" i="8"/>
  <c r="C18" i="8"/>
  <c r="B18" i="8"/>
  <c r="I18" i="8" s="1"/>
  <c r="G17" i="8"/>
  <c r="J17" i="8" s="1"/>
  <c r="K17" i="8" s="1"/>
  <c r="F17" i="8"/>
  <c r="E17" i="8"/>
  <c r="D17" i="8"/>
  <c r="C17" i="8"/>
  <c r="B17" i="8"/>
  <c r="I17" i="8" s="1"/>
  <c r="G16" i="8"/>
  <c r="F16" i="8"/>
  <c r="J16" i="8" s="1"/>
  <c r="E16" i="8"/>
  <c r="D16" i="8"/>
  <c r="C16" i="8"/>
  <c r="I16" i="8" s="1"/>
  <c r="B16" i="8"/>
  <c r="J21" i="17"/>
  <c r="G21" i="17"/>
  <c r="F21" i="17"/>
  <c r="E21" i="17"/>
  <c r="D21" i="17"/>
  <c r="C21" i="17"/>
  <c r="B21" i="17"/>
  <c r="I21" i="17" s="1"/>
  <c r="G20" i="17"/>
  <c r="J20" i="17" s="1"/>
  <c r="K20" i="17" s="1"/>
  <c r="F20" i="17"/>
  <c r="E20" i="17"/>
  <c r="D20" i="17"/>
  <c r="C20" i="17"/>
  <c r="B20" i="17"/>
  <c r="I20" i="17" s="1"/>
  <c r="J19" i="17"/>
  <c r="K19" i="17" s="1"/>
  <c r="G19" i="17"/>
  <c r="F19" i="17"/>
  <c r="E19" i="17"/>
  <c r="D19" i="17"/>
  <c r="C19" i="17"/>
  <c r="I19" i="17" s="1"/>
  <c r="B19" i="17"/>
  <c r="G18" i="17"/>
  <c r="F18" i="17"/>
  <c r="J18" i="17" s="1"/>
  <c r="K18" i="17" s="1"/>
  <c r="E18" i="17"/>
  <c r="D18" i="17"/>
  <c r="C18" i="17"/>
  <c r="B18" i="17"/>
  <c r="I18" i="17" s="1"/>
  <c r="G17" i="17"/>
  <c r="F17" i="17"/>
  <c r="J17" i="17" s="1"/>
  <c r="E17" i="17"/>
  <c r="D17" i="17"/>
  <c r="C17" i="17"/>
  <c r="B17" i="17"/>
  <c r="I17" i="17" s="1"/>
  <c r="I16" i="17"/>
  <c r="G16" i="17"/>
  <c r="F16" i="17"/>
  <c r="J16" i="17" s="1"/>
  <c r="K16" i="17" s="1"/>
  <c r="E16" i="17"/>
  <c r="D16" i="17"/>
  <c r="C16" i="17"/>
  <c r="B16" i="17"/>
  <c r="J21" i="16"/>
  <c r="G21" i="16"/>
  <c r="F21" i="16"/>
  <c r="E21" i="16"/>
  <c r="D21" i="16"/>
  <c r="C21" i="16"/>
  <c r="I21" i="16" s="1"/>
  <c r="B21" i="16"/>
  <c r="G20" i="16"/>
  <c r="F20" i="16"/>
  <c r="J20" i="16" s="1"/>
  <c r="E20" i="16"/>
  <c r="D20" i="16"/>
  <c r="C20" i="16"/>
  <c r="B20" i="16"/>
  <c r="I20" i="16" s="1"/>
  <c r="G19" i="16"/>
  <c r="F19" i="16"/>
  <c r="J19" i="16" s="1"/>
  <c r="K19" i="16" s="1"/>
  <c r="E19" i="16"/>
  <c r="D19" i="16"/>
  <c r="C19" i="16"/>
  <c r="B19" i="16"/>
  <c r="I19" i="16" s="1"/>
  <c r="I18" i="16"/>
  <c r="G18" i="16"/>
  <c r="F18" i="16"/>
  <c r="J18" i="16" s="1"/>
  <c r="K18" i="16" s="1"/>
  <c r="E18" i="16"/>
  <c r="D18" i="16"/>
  <c r="C18" i="16"/>
  <c r="B18" i="16"/>
  <c r="I17" i="16"/>
  <c r="G17" i="16"/>
  <c r="J17" i="16" s="1"/>
  <c r="K17" i="16" s="1"/>
  <c r="F17" i="16"/>
  <c r="E17" i="16"/>
  <c r="D17" i="16"/>
  <c r="C17" i="16"/>
  <c r="B17" i="16"/>
  <c r="J16" i="16"/>
  <c r="K16" i="16" s="1"/>
  <c r="I16" i="16"/>
  <c r="G16" i="16"/>
  <c r="F16" i="16"/>
  <c r="E16" i="16"/>
  <c r="D16" i="16"/>
  <c r="C16" i="16"/>
  <c r="B16" i="16"/>
  <c r="G21" i="15"/>
  <c r="J21" i="15" s="1"/>
  <c r="F21" i="15"/>
  <c r="E21" i="15"/>
  <c r="D21" i="15"/>
  <c r="C21" i="15"/>
  <c r="I21" i="15" s="1"/>
  <c r="B21" i="15"/>
  <c r="J20" i="15"/>
  <c r="K20" i="15" s="1"/>
  <c r="G20" i="15"/>
  <c r="F20" i="15"/>
  <c r="E20" i="15"/>
  <c r="D20" i="15"/>
  <c r="I20" i="15" s="1"/>
  <c r="C20" i="15"/>
  <c r="B20" i="15"/>
  <c r="J19" i="15"/>
  <c r="G19" i="15"/>
  <c r="F19" i="15"/>
  <c r="E19" i="15"/>
  <c r="D19" i="15"/>
  <c r="C19" i="15"/>
  <c r="B19" i="15"/>
  <c r="I19" i="15" s="1"/>
  <c r="G18" i="15"/>
  <c r="F18" i="15"/>
  <c r="J18" i="15" s="1"/>
  <c r="K18" i="15" s="1"/>
  <c r="E18" i="15"/>
  <c r="D18" i="15"/>
  <c r="C18" i="15"/>
  <c r="B18" i="15"/>
  <c r="I18" i="15" s="1"/>
  <c r="G17" i="15"/>
  <c r="J17" i="15" s="1"/>
  <c r="F17" i="15"/>
  <c r="E17" i="15"/>
  <c r="D17" i="15"/>
  <c r="C17" i="15"/>
  <c r="I17" i="15" s="1"/>
  <c r="B17" i="15"/>
  <c r="J16" i="15"/>
  <c r="K16" i="15" s="1"/>
  <c r="I16" i="15"/>
  <c r="G16" i="15"/>
  <c r="F16" i="15"/>
  <c r="E16" i="15"/>
  <c r="D16" i="15"/>
  <c r="C16" i="15"/>
  <c r="B16" i="15"/>
  <c r="J21" i="14"/>
  <c r="G21" i="14"/>
  <c r="F21" i="14"/>
  <c r="E21" i="14"/>
  <c r="D21" i="14"/>
  <c r="C21" i="14"/>
  <c r="I21" i="14" s="1"/>
  <c r="B21" i="14"/>
  <c r="J20" i="14"/>
  <c r="K20" i="14" s="1"/>
  <c r="G20" i="14"/>
  <c r="F20" i="14"/>
  <c r="E20" i="14"/>
  <c r="D20" i="14"/>
  <c r="C20" i="14"/>
  <c r="B20" i="14"/>
  <c r="I20" i="14" s="1"/>
  <c r="J19" i="14"/>
  <c r="G19" i="14"/>
  <c r="F19" i="14"/>
  <c r="E19" i="14"/>
  <c r="D19" i="14"/>
  <c r="C19" i="14"/>
  <c r="B19" i="14"/>
  <c r="I19" i="14" s="1"/>
  <c r="K19" i="14" s="1"/>
  <c r="G18" i="14"/>
  <c r="F18" i="14"/>
  <c r="J18" i="14" s="1"/>
  <c r="E18" i="14"/>
  <c r="D18" i="14"/>
  <c r="C18" i="14"/>
  <c r="B18" i="14"/>
  <c r="I18" i="14" s="1"/>
  <c r="G17" i="14"/>
  <c r="J17" i="14" s="1"/>
  <c r="K17" i="14" s="1"/>
  <c r="F17" i="14"/>
  <c r="E17" i="14"/>
  <c r="D17" i="14"/>
  <c r="C17" i="14"/>
  <c r="B17" i="14"/>
  <c r="I17" i="14" s="1"/>
  <c r="I16" i="14"/>
  <c r="G16" i="14"/>
  <c r="F16" i="14"/>
  <c r="J16" i="14" s="1"/>
  <c r="K16" i="14" s="1"/>
  <c r="E16" i="14"/>
  <c r="D16" i="14"/>
  <c r="C16" i="14"/>
  <c r="B16" i="14"/>
  <c r="G21" i="13"/>
  <c r="F21" i="13"/>
  <c r="J21" i="13" s="1"/>
  <c r="K21" i="13" s="1"/>
  <c r="E21" i="13"/>
  <c r="D21" i="13"/>
  <c r="C21" i="13"/>
  <c r="B21" i="13"/>
  <c r="I21" i="13" s="1"/>
  <c r="G20" i="13"/>
  <c r="J20" i="13" s="1"/>
  <c r="K20" i="13" s="1"/>
  <c r="F20" i="13"/>
  <c r="E20" i="13"/>
  <c r="D20" i="13"/>
  <c r="C20" i="13"/>
  <c r="I20" i="13" s="1"/>
  <c r="B20" i="13"/>
  <c r="J19" i="13"/>
  <c r="K19" i="13" s="1"/>
  <c r="I19" i="13"/>
  <c r="G19" i="13"/>
  <c r="F19" i="13"/>
  <c r="E19" i="13"/>
  <c r="D19" i="13"/>
  <c r="C19" i="13"/>
  <c r="B19" i="13"/>
  <c r="J18" i="13"/>
  <c r="K18" i="13" s="1"/>
  <c r="G18" i="13"/>
  <c r="F18" i="13"/>
  <c r="E18" i="13"/>
  <c r="D18" i="13"/>
  <c r="C18" i="13"/>
  <c r="B18" i="13"/>
  <c r="I18" i="13" s="1"/>
  <c r="G17" i="13"/>
  <c r="F17" i="13"/>
  <c r="J17" i="13" s="1"/>
  <c r="E17" i="13"/>
  <c r="D17" i="13"/>
  <c r="C17" i="13"/>
  <c r="B17" i="13"/>
  <c r="I17" i="13" s="1"/>
  <c r="G16" i="13"/>
  <c r="F16" i="13"/>
  <c r="J16" i="13" s="1"/>
  <c r="E16" i="13"/>
  <c r="D16" i="13"/>
  <c r="C16" i="13"/>
  <c r="I16" i="13" s="1"/>
  <c r="B16" i="13"/>
  <c r="J21" i="12"/>
  <c r="K21" i="12" s="1"/>
  <c r="G21" i="12"/>
  <c r="F21" i="12"/>
  <c r="E21" i="12"/>
  <c r="D21" i="12"/>
  <c r="C21" i="12"/>
  <c r="I21" i="12" s="1"/>
  <c r="B21" i="12"/>
  <c r="G20" i="12"/>
  <c r="F20" i="12"/>
  <c r="J20" i="12" s="1"/>
  <c r="K20" i="12" s="1"/>
  <c r="E20" i="12"/>
  <c r="D20" i="12"/>
  <c r="C20" i="12"/>
  <c r="B20" i="12"/>
  <c r="I20" i="12" s="1"/>
  <c r="G19" i="12"/>
  <c r="J19" i="12" s="1"/>
  <c r="K19" i="12" s="1"/>
  <c r="F19" i="12"/>
  <c r="E19" i="12"/>
  <c r="D19" i="12"/>
  <c r="C19" i="12"/>
  <c r="B19" i="12"/>
  <c r="I19" i="12" s="1"/>
  <c r="G18" i="12"/>
  <c r="F18" i="12"/>
  <c r="J18" i="12" s="1"/>
  <c r="K18" i="12" s="1"/>
  <c r="E18" i="12"/>
  <c r="D18" i="12"/>
  <c r="I18" i="12" s="1"/>
  <c r="C18" i="12"/>
  <c r="B18" i="12"/>
  <c r="J17" i="12"/>
  <c r="G17" i="12"/>
  <c r="F17" i="12"/>
  <c r="E17" i="12"/>
  <c r="D17" i="12"/>
  <c r="C17" i="12"/>
  <c r="B17" i="12"/>
  <c r="I17" i="12" s="1"/>
  <c r="I16" i="12"/>
  <c r="G16" i="12"/>
  <c r="F16" i="12"/>
  <c r="J16" i="12" s="1"/>
  <c r="K16" i="12" s="1"/>
  <c r="E16" i="12"/>
  <c r="D16" i="12"/>
  <c r="C16" i="12"/>
  <c r="B16" i="12"/>
  <c r="J21" i="11"/>
  <c r="G21" i="11"/>
  <c r="F21" i="11"/>
  <c r="E21" i="11"/>
  <c r="D21" i="11"/>
  <c r="C21" i="11"/>
  <c r="I21" i="11" s="1"/>
  <c r="B21" i="11"/>
  <c r="G20" i="11"/>
  <c r="F20" i="11"/>
  <c r="J20" i="11" s="1"/>
  <c r="E20" i="11"/>
  <c r="D20" i="11"/>
  <c r="C20" i="11"/>
  <c r="B20" i="11"/>
  <c r="I20" i="11" s="1"/>
  <c r="G19" i="11"/>
  <c r="F19" i="11"/>
  <c r="J19" i="11" s="1"/>
  <c r="K19" i="11" s="1"/>
  <c r="E19" i="11"/>
  <c r="D19" i="11"/>
  <c r="C19" i="11"/>
  <c r="B19" i="11"/>
  <c r="I19" i="11" s="1"/>
  <c r="I18" i="11"/>
  <c r="G18" i="11"/>
  <c r="F18" i="11"/>
  <c r="J18" i="11" s="1"/>
  <c r="K18" i="11" s="1"/>
  <c r="E18" i="11"/>
  <c r="D18" i="11"/>
  <c r="C18" i="11"/>
  <c r="B18" i="11"/>
  <c r="I17" i="11"/>
  <c r="G17" i="11"/>
  <c r="J17" i="11" s="1"/>
  <c r="K17" i="11" s="1"/>
  <c r="F17" i="11"/>
  <c r="E17" i="11"/>
  <c r="D17" i="11"/>
  <c r="C17" i="11"/>
  <c r="B17" i="11"/>
  <c r="J16" i="11"/>
  <c r="K16" i="11" s="1"/>
  <c r="I16" i="11"/>
  <c r="G16" i="11"/>
  <c r="F16" i="11"/>
  <c r="E16" i="11"/>
  <c r="D16" i="11"/>
  <c r="C16" i="11"/>
  <c r="B16" i="11"/>
  <c r="G21" i="10"/>
  <c r="F21" i="10"/>
  <c r="J21" i="10" s="1"/>
  <c r="E21" i="10"/>
  <c r="D21" i="10"/>
  <c r="C21" i="10"/>
  <c r="B21" i="10"/>
  <c r="I21" i="10" s="1"/>
  <c r="G20" i="10"/>
  <c r="F20" i="10"/>
  <c r="J20" i="10" s="1"/>
  <c r="K20" i="10" s="1"/>
  <c r="E20" i="10"/>
  <c r="I20" i="10" s="1"/>
  <c r="D20" i="10"/>
  <c r="C20" i="10"/>
  <c r="B20" i="10"/>
  <c r="I19" i="10"/>
  <c r="G19" i="10"/>
  <c r="F19" i="10"/>
  <c r="J19" i="10" s="1"/>
  <c r="K19" i="10" s="1"/>
  <c r="E19" i="10"/>
  <c r="D19" i="10"/>
  <c r="C19" i="10"/>
  <c r="B19" i="10"/>
  <c r="K18" i="10"/>
  <c r="J18" i="10"/>
  <c r="I18" i="10"/>
  <c r="G18" i="10"/>
  <c r="F18" i="10"/>
  <c r="E18" i="10"/>
  <c r="D18" i="10"/>
  <c r="C18" i="10"/>
  <c r="B18" i="10"/>
  <c r="J17" i="10"/>
  <c r="G17" i="10"/>
  <c r="F17" i="10"/>
  <c r="E17" i="10"/>
  <c r="D17" i="10"/>
  <c r="C17" i="10"/>
  <c r="B17" i="10"/>
  <c r="I17" i="10" s="1"/>
  <c r="K17" i="10" s="1"/>
  <c r="J16" i="10"/>
  <c r="G16" i="10"/>
  <c r="F16" i="10"/>
  <c r="E16" i="10"/>
  <c r="D16" i="10"/>
  <c r="C16" i="10"/>
  <c r="B16" i="10"/>
  <c r="I16" i="10" s="1"/>
  <c r="K16" i="10" s="1"/>
  <c r="D17" i="9"/>
  <c r="E17" i="9"/>
  <c r="F17" i="9"/>
  <c r="J17" i="9" s="1"/>
  <c r="G17" i="9"/>
  <c r="D18" i="9"/>
  <c r="E18" i="9"/>
  <c r="F18" i="9"/>
  <c r="G18" i="9"/>
  <c r="D19" i="9"/>
  <c r="E19" i="9"/>
  <c r="F19" i="9"/>
  <c r="G19" i="9"/>
  <c r="D20" i="9"/>
  <c r="E20" i="9"/>
  <c r="F20" i="9"/>
  <c r="J20" i="9" s="1"/>
  <c r="G20" i="9"/>
  <c r="D21" i="9"/>
  <c r="E21" i="9"/>
  <c r="F21" i="9"/>
  <c r="G21" i="9"/>
  <c r="C17" i="9"/>
  <c r="I17" i="9" s="1"/>
  <c r="C18" i="9"/>
  <c r="C19" i="9"/>
  <c r="C20" i="9"/>
  <c r="C21" i="9"/>
  <c r="G16" i="9"/>
  <c r="F16" i="9"/>
  <c r="J16" i="9" s="1"/>
  <c r="E16" i="9"/>
  <c r="D16" i="9"/>
  <c r="C16" i="9"/>
  <c r="B16" i="9"/>
  <c r="B17" i="9"/>
  <c r="B18" i="9"/>
  <c r="B19" i="9"/>
  <c r="I19" i="9" s="1"/>
  <c r="B20" i="9"/>
  <c r="B21" i="9"/>
  <c r="I21" i="9" s="1"/>
  <c r="K20" i="8" l="1"/>
  <c r="K16" i="8"/>
  <c r="K17" i="17"/>
  <c r="K21" i="17"/>
  <c r="K20" i="16"/>
  <c r="K21" i="16"/>
  <c r="K19" i="15"/>
  <c r="K17" i="15"/>
  <c r="K21" i="15"/>
  <c r="K18" i="14"/>
  <c r="K21" i="14"/>
  <c r="K17" i="13"/>
  <c r="K16" i="13"/>
  <c r="K17" i="12"/>
  <c r="K20" i="11"/>
  <c r="K21" i="11"/>
  <c r="K21" i="10"/>
  <c r="J19" i="9"/>
  <c r="K19" i="9" s="1"/>
  <c r="I18" i="9"/>
  <c r="J21" i="9"/>
  <c r="K21" i="9" s="1"/>
  <c r="I20" i="9"/>
  <c r="K16" i="9"/>
  <c r="I16" i="9"/>
  <c r="K20" i="9"/>
  <c r="J18" i="9"/>
  <c r="K18" i="9" s="1"/>
  <c r="K17" i="9"/>
</calcChain>
</file>

<file path=xl/sharedStrings.xml><?xml version="1.0" encoding="utf-8"?>
<sst xmlns="http://schemas.openxmlformats.org/spreadsheetml/2006/main" count="6256" uniqueCount="1434">
  <si>
    <t>METHODOLOGY</t>
  </si>
  <si>
    <t>The following method was carried out using QGIS:</t>
  </si>
  <si>
    <t>England river classifications data source: https://environment.data.gov.uk/catchment-planning/England/classifications.csv</t>
  </si>
  <si>
    <t>Walesdata: https://datamap.gov.wales/layergroups/geonode:nrw_wfd_cycle_3_classifications</t>
  </si>
  <si>
    <t xml:space="preserve">Data filtered by surface water; rivers; ecological </t>
  </si>
  <si>
    <t>Filtered data then split based on 'year' attribute, generating a series of data tables attributing data collected in inidividual years to each relevant waterbody</t>
  </si>
  <si>
    <t>All of the data tables of individual years were then joined to a vector layer for river waterbodies, therefore creating a new attribute field for each year a water body has been monitored.</t>
  </si>
  <si>
    <t>Vector layer then joined by location to national parks, deonting water bodies within each national park</t>
  </si>
  <si>
    <t>This can now be exported as additional serarchable database whereby waterbodies linked to national parks can be searched for based on wbid and all monotoring years made available.</t>
  </si>
  <si>
    <t>Statistics generated by category (year and name of NP); this was repeated for each year generating a count of waterbodies in each condition category within each national park for a given year.</t>
  </si>
  <si>
    <t>Each of the stats by category results (by year) were then exported and collated into a spreadheet.</t>
  </si>
  <si>
    <t>National Park</t>
  </si>
  <si>
    <t>wbid</t>
  </si>
  <si>
    <t>wb_name</t>
  </si>
  <si>
    <t>Overall Cycle 2</t>
  </si>
  <si>
    <t>Overall Cycle 3</t>
  </si>
  <si>
    <t>BRECON</t>
  </si>
  <si>
    <t>GB109057033130</t>
  </si>
  <si>
    <t>Rhymney R - source to conf Nant Bargod Rhymni</t>
  </si>
  <si>
    <t>Good</t>
  </si>
  <si>
    <t>Moderate</t>
  </si>
  <si>
    <t>GB110059032130</t>
  </si>
  <si>
    <t>Loughor - headwaters to confluence with Aman</t>
  </si>
  <si>
    <t>GB110058032430</t>
  </si>
  <si>
    <t>Neath - conf with Nedd Fechan and Mellte to TL</t>
  </si>
  <si>
    <t>GB109057033110</t>
  </si>
  <si>
    <t>Afon Cynon - source to conf Aman R</t>
  </si>
  <si>
    <t>Poor</t>
  </si>
  <si>
    <t>GB110058032320</t>
  </si>
  <si>
    <t>Sychryd - headwaters to confluence with Mellte</t>
  </si>
  <si>
    <t>GB109056032960</t>
  </si>
  <si>
    <t>Nant Cleisfer - source to conf R Usk</t>
  </si>
  <si>
    <t>GB109056032950</t>
  </si>
  <si>
    <t>Nant Onnau - source to conf R Usk</t>
  </si>
  <si>
    <t>GB109056032970</t>
  </si>
  <si>
    <t>Afon Crawnon - source to conf R Usk</t>
  </si>
  <si>
    <t>GB109055036830</t>
  </si>
  <si>
    <t>Afon Honddu - source to conf R Monnow</t>
  </si>
  <si>
    <t>GB109055036900</t>
  </si>
  <si>
    <t>Afon Llynfi - source to conf Dulas Bk</t>
  </si>
  <si>
    <t>GB109055036910</t>
  </si>
  <si>
    <t>Ennig - source to conf Afon Llynfi</t>
  </si>
  <si>
    <t>GB109055036920</t>
  </si>
  <si>
    <t>Dulas Bk - source to conf Afon Llynfi</t>
  </si>
  <si>
    <t>GB109055036950</t>
  </si>
  <si>
    <t>Afon Llynfi - conf Dulas Bk to conf R Wye</t>
  </si>
  <si>
    <t>GB109055037116</t>
  </si>
  <si>
    <t>Wye - Scithwen Bk to Brewardine Br</t>
  </si>
  <si>
    <t>GB109055036980</t>
  </si>
  <si>
    <t>Digedi Bk - source to conf R Wye</t>
  </si>
  <si>
    <t>GB109056032980</t>
  </si>
  <si>
    <t>Grwyne Fawr - conf Grwyne-Fechan to conf R Usk</t>
  </si>
  <si>
    <t>GB109056032990</t>
  </si>
  <si>
    <t>Gavenny - source to conflence R Usk</t>
  </si>
  <si>
    <t>GB109056033000</t>
  </si>
  <si>
    <t>Caerfanell - source to conf R Usk</t>
  </si>
  <si>
    <t>GB109056033010</t>
  </si>
  <si>
    <t>Nant Menasgin - source to conf R Usk</t>
  </si>
  <si>
    <t>GB109056033090</t>
  </si>
  <si>
    <t>Clydach - source to conf R Usk</t>
  </si>
  <si>
    <t>GB109056039960</t>
  </si>
  <si>
    <t>Grwyne-Fechan - source to conf Grwyne Fawr</t>
  </si>
  <si>
    <t>GB109056039990</t>
  </si>
  <si>
    <t>Rhiangoll - source to conf R Usk</t>
  </si>
  <si>
    <t>GB109056040000</t>
  </si>
  <si>
    <t>Grwyne Fawr - source to conf Grwyne-Fechan</t>
  </si>
  <si>
    <t>GB109056040081</t>
  </si>
  <si>
    <t>Usk - conf Afon Senni to conf Afon Crawnon</t>
  </si>
  <si>
    <t>GB109056040082</t>
  </si>
  <si>
    <t>Usk conf Afon Crawnon to conf Gavenny R</t>
  </si>
  <si>
    <t>GB109056040020</t>
  </si>
  <si>
    <t>Afon Yscir - conf Yscir Fechan to conf R Usk</t>
  </si>
  <si>
    <t>GB110058032410</t>
  </si>
  <si>
    <t>Llia - headwaters to confluence with Mellte</t>
  </si>
  <si>
    <t>GB110058032420</t>
  </si>
  <si>
    <t>Dringarth -headwaters to confluence with Mellte</t>
  </si>
  <si>
    <t>GB109056040040</t>
  </si>
  <si>
    <t>Nant Bran - source to conf R Usk</t>
  </si>
  <si>
    <t>GB110060029300</t>
  </si>
  <si>
    <t>Clydach - headwaters to confluence with Sawdde</t>
  </si>
  <si>
    <t>GB109056033050</t>
  </si>
  <si>
    <t>Senni - source to conf River Usk</t>
  </si>
  <si>
    <t>GB109056033070</t>
  </si>
  <si>
    <t>Afon Tarell - source to conf R Usk</t>
  </si>
  <si>
    <t>GB109056033020</t>
  </si>
  <si>
    <t>Afon Cynrig - source to conf R Usk</t>
  </si>
  <si>
    <t>GB109056033080</t>
  </si>
  <si>
    <t>Afon Crai - source to conf R Usk</t>
  </si>
  <si>
    <t>GB109056033030</t>
  </si>
  <si>
    <t>Afon Hydfer - source to conf R Usk</t>
  </si>
  <si>
    <t>GB109056033040</t>
  </si>
  <si>
    <t>Cwm Treweryn - source to River Senni</t>
  </si>
  <si>
    <t>GB109056039970</t>
  </si>
  <si>
    <t>Usk - source to conf Afon Hydfer</t>
  </si>
  <si>
    <t>GB109056039980</t>
  </si>
  <si>
    <t>Usk - conf Afon Hydfer to conf Afon Senni</t>
  </si>
  <si>
    <t>GB109056040060</t>
  </si>
  <si>
    <t>Honddu - source to conf R Usk</t>
  </si>
  <si>
    <t>GB109056040030</t>
  </si>
  <si>
    <t>Cilieni - source to conf R Usk</t>
  </si>
  <si>
    <t>GB110060029340</t>
  </si>
  <si>
    <t>Sawdde - headwaters to confluence with Clydach</t>
  </si>
  <si>
    <t>GB110060029370</t>
  </si>
  <si>
    <t>Sawdde - conf with Clydach to confluence with Tywi</t>
  </si>
  <si>
    <t>GB110060035940</t>
  </si>
  <si>
    <t>Gwydderig - headwaters to confluence with Bran</t>
  </si>
  <si>
    <t>GB110060036220</t>
  </si>
  <si>
    <t>Bran - headwaters to confluence with Ydw</t>
  </si>
  <si>
    <t>GB110060029280</t>
  </si>
  <si>
    <t>Cennen - headwaters to confluence with Tywi</t>
  </si>
  <si>
    <t>GB109057033170</t>
  </si>
  <si>
    <t>Afon Taf Fawr - source to conf Taf Fechan</t>
  </si>
  <si>
    <t>GB109057033160</t>
  </si>
  <si>
    <t>Taf Fechan - source to conf Afon Taf Fawr</t>
  </si>
  <si>
    <t>GB110058032350</t>
  </si>
  <si>
    <t>Mellte - Llia/Dringarth conf to conf with Nedd Fechan</t>
  </si>
  <si>
    <t>GB110058032400</t>
  </si>
  <si>
    <t>Nedd Fechan - to conf with Neath</t>
  </si>
  <si>
    <t>GB110058032370</t>
  </si>
  <si>
    <t>Pyrddin - headwaters to conf with Nedd Fechan</t>
  </si>
  <si>
    <t>GB110058032390</t>
  </si>
  <si>
    <t>Hepste - headwaters to confluence with Mellte</t>
  </si>
  <si>
    <t>GB110059032240</t>
  </si>
  <si>
    <t>Tawe - conf with Nant Llech to conf with Giedd</t>
  </si>
  <si>
    <t>GB110059032280</t>
  </si>
  <si>
    <t>Giedd - headwaters to confluence to Tawe</t>
  </si>
  <si>
    <t>GB110059032270</t>
  </si>
  <si>
    <t>Gwys - headwaters to confluence with Twrch</t>
  </si>
  <si>
    <t>GB110059032290</t>
  </si>
  <si>
    <t>Twrch - headwaters to confluence with Gwys</t>
  </si>
  <si>
    <t>GB110059032260</t>
  </si>
  <si>
    <t>Llynfell - headwaters to confluence with Twrch</t>
  </si>
  <si>
    <t>GB110059032250</t>
  </si>
  <si>
    <t>Nant Llech - headwaters to confluence with Tawe</t>
  </si>
  <si>
    <t>GB110059032300</t>
  </si>
  <si>
    <t>Tawe - headwater to confluence with Nant Llech</t>
  </si>
  <si>
    <t>GB110059032150</t>
  </si>
  <si>
    <t>Aman - headwaters to confluence with Garnant</t>
  </si>
  <si>
    <t>PEMBROKESHIRE</t>
  </si>
  <si>
    <t>GB110061025000</t>
  </si>
  <si>
    <t>Castlemartin Corse - headwaters to tidal limit</t>
  </si>
  <si>
    <t>GB110061025150</t>
  </si>
  <si>
    <t>Ritec - headwaters to tidal limit</t>
  </si>
  <si>
    <t>GB110061030770</t>
  </si>
  <si>
    <t>Ford's Lake - HW to tidal limit, Wiseman's Bridge</t>
  </si>
  <si>
    <t>GB110061030981</t>
  </si>
  <si>
    <t>Cresswell River, headwaters to tidal limit</t>
  </si>
  <si>
    <t>GB110061030780</t>
  </si>
  <si>
    <t>New Inn Stream - headwaters to tidal limit</t>
  </si>
  <si>
    <t>GB110061030930</t>
  </si>
  <si>
    <t>Winterton Marsh - HW to TL, Nr Pickleridge Lagoon</t>
  </si>
  <si>
    <t>GB110061031000</t>
  </si>
  <si>
    <t>Sandy Haven Pill</t>
  </si>
  <si>
    <t>GB110061031320</t>
  </si>
  <si>
    <t>Millin Brook - headwaters to tidal limit</t>
  </si>
  <si>
    <t>GB110061030660</t>
  </si>
  <si>
    <t>Narbeth Brook - headwaters to conf with E. Cleddau</t>
  </si>
  <si>
    <t>GB110061030670</t>
  </si>
  <si>
    <t>Eastern Cleddau - conf with Syfynwy to tidal limit</t>
  </si>
  <si>
    <t>GB110061031160</t>
  </si>
  <si>
    <t>Brandy Brook - headwaters to tidal limit</t>
  </si>
  <si>
    <t>GB110061038330</t>
  </si>
  <si>
    <t>Alun - headwaters to tidal limit, Porth Clais</t>
  </si>
  <si>
    <t>GB110061038340</t>
  </si>
  <si>
    <t>Solva - headwaters to tidal limit</t>
  </si>
  <si>
    <t>GB110061038300</t>
  </si>
  <si>
    <t>Syfynwy - headwaters to Llys-y-fran</t>
  </si>
  <si>
    <t>GB110061038690</t>
  </si>
  <si>
    <t>Anghof - headwaters to conf with Western Cleddau</t>
  </si>
  <si>
    <t>GB110061038320</t>
  </si>
  <si>
    <t>Eastern Cleddau - headwaters to conf with Wern</t>
  </si>
  <si>
    <t>GB110061038310</t>
  </si>
  <si>
    <t>Wern - headwaters to conf with Eastern Cleddau</t>
  </si>
  <si>
    <t>GB110061038460</t>
  </si>
  <si>
    <t>Gwaun - headwaters to tidal limit</t>
  </si>
  <si>
    <t>GB110061038510</t>
  </si>
  <si>
    <t>Nyfer - headwaters to confluence with Brynberian</t>
  </si>
  <si>
    <t>GB110061038450</t>
  </si>
  <si>
    <t>Brynberian - headwaters to confluence with Nyfer</t>
  </si>
  <si>
    <t>GB110061038500</t>
  </si>
  <si>
    <t>Unnamed - HW to tidal limit, Aberbach, nr Abermawr</t>
  </si>
  <si>
    <t>GB110061038630</t>
  </si>
  <si>
    <t>Nyfer - Confluence with Nant Duad to tidal limit</t>
  </si>
  <si>
    <t>GB110061038560</t>
  </si>
  <si>
    <t>Clydach - headwaters to confluence with Nyfer</t>
  </si>
  <si>
    <t>GB110061038610</t>
  </si>
  <si>
    <t>Nant Duad - headwaters to confluence with Nyfer</t>
  </si>
  <si>
    <t>GB110061038640</t>
  </si>
  <si>
    <t>Ceibwr - headwaters to tidal limit</t>
  </si>
  <si>
    <t>SNOWDONIA</t>
  </si>
  <si>
    <t>GB110064048570</t>
  </si>
  <si>
    <t>Dulas North</t>
  </si>
  <si>
    <t>GB110064048631</t>
  </si>
  <si>
    <t>Dyfi - upstream Dugoed</t>
  </si>
  <si>
    <t>GB110064048581</t>
  </si>
  <si>
    <t>Dugoed and Tafalog</t>
  </si>
  <si>
    <t>GB110064048510</t>
  </si>
  <si>
    <t>Dyfi - Twymyn to Dugoed</t>
  </si>
  <si>
    <t>GB110064048610</t>
  </si>
  <si>
    <t>Cerist</t>
  </si>
  <si>
    <t>GB110064048550</t>
  </si>
  <si>
    <t>Angell</t>
  </si>
  <si>
    <t>GB110064048710</t>
  </si>
  <si>
    <t>Mawddach - lower</t>
  </si>
  <si>
    <t>GB110064048660</t>
  </si>
  <si>
    <t>Gwynant (Mawddach estuary)</t>
  </si>
  <si>
    <t>GB110064048620</t>
  </si>
  <si>
    <t>Cywarch</t>
  </si>
  <si>
    <t>GB110064048700</t>
  </si>
  <si>
    <t>Dwynant</t>
  </si>
  <si>
    <t>GB110064048820</t>
  </si>
  <si>
    <t>Cwm-Mynach</t>
  </si>
  <si>
    <t>GB110064048840</t>
  </si>
  <si>
    <t>Wnion - upper</t>
  </si>
  <si>
    <t>GB110064048790</t>
  </si>
  <si>
    <t>Clywedog  (Wnion)</t>
  </si>
  <si>
    <t>GB110064048800</t>
  </si>
  <si>
    <t>Wnion - lower</t>
  </si>
  <si>
    <t>GB110064048810</t>
  </si>
  <si>
    <t>Cwm-Llechen</t>
  </si>
  <si>
    <t>GB110064048520</t>
  </si>
  <si>
    <t>Cadair</t>
  </si>
  <si>
    <t>GB110065053970</t>
  </si>
  <si>
    <t>Llyfni</t>
  </si>
  <si>
    <t>GB110065053690</t>
  </si>
  <si>
    <t>Cwmystradllyn</t>
  </si>
  <si>
    <t>GB110065053740</t>
  </si>
  <si>
    <t>Dwyfawr - upper</t>
  </si>
  <si>
    <t>GB110065053810</t>
  </si>
  <si>
    <t>Portreuddyn (Glaslyn)</t>
  </si>
  <si>
    <t>GB110064048200</t>
  </si>
  <si>
    <t>Dyffryn Ardudwy - Main Drain</t>
  </si>
  <si>
    <t>GB110065053860</t>
  </si>
  <si>
    <t>Glaslyn  - tidal to Afon Croesor</t>
  </si>
  <si>
    <t>GB110065053950</t>
  </si>
  <si>
    <t>Colwyn</t>
  </si>
  <si>
    <t>GB110064048830</t>
  </si>
  <si>
    <t>Ysgethin</t>
  </si>
  <si>
    <t>GB110065053500</t>
  </si>
  <si>
    <t>Morfa Harlech - Drain</t>
  </si>
  <si>
    <t>GB110064048220</t>
  </si>
  <si>
    <t>Artro</t>
  </si>
  <si>
    <t>GB110065053910</t>
  </si>
  <si>
    <t>Glaslyn - Nanmor to Colwyn</t>
  </si>
  <si>
    <t>GB110065053960</t>
  </si>
  <si>
    <t>Glaslyn - upstream Colwyn</t>
  </si>
  <si>
    <t>GB110065053890</t>
  </si>
  <si>
    <t>Croesor</t>
  </si>
  <si>
    <t>GB110065053930</t>
  </si>
  <si>
    <t>Nanmor</t>
  </si>
  <si>
    <t>GB110064054600</t>
  </si>
  <si>
    <t>Artro - upper</t>
  </si>
  <si>
    <t>GB110065053520</t>
  </si>
  <si>
    <t>Glyn (Dwyryd)</t>
  </si>
  <si>
    <t>GB110064048210</t>
  </si>
  <si>
    <t>Nantcol</t>
  </si>
  <si>
    <t>GB111067046420</t>
  </si>
  <si>
    <t>Twrch</t>
  </si>
  <si>
    <t>GB109054050020</t>
  </si>
  <si>
    <t>Afon Tanat - source to conf Afon Eirth</t>
  </si>
  <si>
    <t>GB111067051860</t>
  </si>
  <si>
    <t>Hirnant</t>
  </si>
  <si>
    <t>GB111067051820</t>
  </si>
  <si>
    <t>Glyn</t>
  </si>
  <si>
    <t>GB111067051840</t>
  </si>
  <si>
    <t>Caletwr</t>
  </si>
  <si>
    <t>GB111067051900</t>
  </si>
  <si>
    <t>Tryweryn - Dee to Mynach</t>
  </si>
  <si>
    <t>GB111067051980</t>
  </si>
  <si>
    <t>Tryweryn - Mynach to Llyn Celyn</t>
  </si>
  <si>
    <t>GB111067052240</t>
  </si>
  <si>
    <t>Dee - Alwen to Llyn Tegid</t>
  </si>
  <si>
    <t>GB111067052000</t>
  </si>
  <si>
    <t>Hesgin</t>
  </si>
  <si>
    <t>GB111067051990</t>
  </si>
  <si>
    <t>Mynach</t>
  </si>
  <si>
    <t>GB110066054820</t>
  </si>
  <si>
    <t>Merddwr (Conwy)</t>
  </si>
  <si>
    <t>GB110064039310</t>
  </si>
  <si>
    <t>Dyffryn-Gwyn</t>
  </si>
  <si>
    <t>GB110064048440</t>
  </si>
  <si>
    <t>Dysynni - lower</t>
  </si>
  <si>
    <t>GB110064048410</t>
  </si>
  <si>
    <t>Fathew</t>
  </si>
  <si>
    <t>GB110064048530</t>
  </si>
  <si>
    <t>Dysynni - upper</t>
  </si>
  <si>
    <t>GB110064048360</t>
  </si>
  <si>
    <t>Pennal</t>
  </si>
  <si>
    <t>GB110064048390</t>
  </si>
  <si>
    <t>Dyfi - tidal limit to Twymyn</t>
  </si>
  <si>
    <t>GB110066060030</t>
  </si>
  <si>
    <t>Conwy - tidal limit to Merddwr</t>
  </si>
  <si>
    <t>GB110065054190</t>
  </si>
  <si>
    <t>Gwyrfai - downstream of Cwellyn</t>
  </si>
  <si>
    <t>GB110065054010</t>
  </si>
  <si>
    <t>Nant Peris</t>
  </si>
  <si>
    <t>GB110065054160</t>
  </si>
  <si>
    <t>Ogwen - upper</t>
  </si>
  <si>
    <t>GB110065054191</t>
  </si>
  <si>
    <t>Gwyrfai - upstream of Cwellyn</t>
  </si>
  <si>
    <t>GB110065058500</t>
  </si>
  <si>
    <t>Caseg</t>
  </si>
  <si>
    <t>GB110065058550</t>
  </si>
  <si>
    <t>Aber</t>
  </si>
  <si>
    <t>GB110065058570</t>
  </si>
  <si>
    <t>Ddu (Llanfairfechan)</t>
  </si>
  <si>
    <t>GB110066054840</t>
  </si>
  <si>
    <t>Iwrch</t>
  </si>
  <si>
    <t>GB110066054850</t>
  </si>
  <si>
    <t>Llugwy - Conwy to Nantygwryd</t>
  </si>
  <si>
    <t>GB110066054830</t>
  </si>
  <si>
    <t>Nantygwryd</t>
  </si>
  <si>
    <t>GB110066054870</t>
  </si>
  <si>
    <t>Llugwy - Nantygwryd to Ffynon Llugwy</t>
  </si>
  <si>
    <t>GB110066054880</t>
  </si>
  <si>
    <t>Crafnant</t>
  </si>
  <si>
    <t>GB110066054890</t>
  </si>
  <si>
    <t>Ddu (Conwy)</t>
  </si>
  <si>
    <t>GB110066059690</t>
  </si>
  <si>
    <t>Porth-llwyd</t>
  </si>
  <si>
    <t>GB110066059740</t>
  </si>
  <si>
    <t>Dulyn</t>
  </si>
  <si>
    <t>GB110066059780</t>
  </si>
  <si>
    <t>Roe</t>
  </si>
  <si>
    <t>GB110065053751</t>
  </si>
  <si>
    <t>Prysor - downstream Llyn Trawsfynydd</t>
  </si>
  <si>
    <t>GB110064054630</t>
  </si>
  <si>
    <t>Eden - upper</t>
  </si>
  <si>
    <t>GB110065053600</t>
  </si>
  <si>
    <t>Dwyryd - lower</t>
  </si>
  <si>
    <t>GB110064048720</t>
  </si>
  <si>
    <t>Gamlan</t>
  </si>
  <si>
    <t>GB110065053752</t>
  </si>
  <si>
    <t>Prysor - upstream Llyn Trawsfynydd</t>
  </si>
  <si>
    <t>GB110065053720</t>
  </si>
  <si>
    <t>Goedol</t>
  </si>
  <si>
    <t>GB110066054940</t>
  </si>
  <si>
    <t>Lledr</t>
  </si>
  <si>
    <t>GB110065053630</t>
  </si>
  <si>
    <t>Cynfal</t>
  </si>
  <si>
    <t>GB110065053670</t>
  </si>
  <si>
    <t>Teigl</t>
  </si>
  <si>
    <t>GB110064054610</t>
  </si>
  <si>
    <t>Crawcwellt South</t>
  </si>
  <si>
    <t>GB110064048750</t>
  </si>
  <si>
    <t>Eden - lower</t>
  </si>
  <si>
    <t>GB110064054640</t>
  </si>
  <si>
    <t>Gain</t>
  </si>
  <si>
    <t>GB110064048730</t>
  </si>
  <si>
    <t>Mawddach - middle</t>
  </si>
  <si>
    <t>GB110064048740</t>
  </si>
  <si>
    <t>Wen (Mawddach)</t>
  </si>
  <si>
    <t>GB110064054620</t>
  </si>
  <si>
    <t>Mawddach - upper</t>
  </si>
  <si>
    <t>GB110066054810</t>
  </si>
  <si>
    <t>Machno</t>
  </si>
  <si>
    <t>GB110066054791</t>
  </si>
  <si>
    <t>Conwy - upstream Merddwr</t>
  </si>
  <si>
    <t>GB111067051850</t>
  </si>
  <si>
    <t>Lliw</t>
  </si>
  <si>
    <t>GB111067051950</t>
  </si>
  <si>
    <t>Tryweryn - Llyn Celyn to Llyn Treweryn Inlet</t>
  </si>
  <si>
    <t>GB111067046410</t>
  </si>
  <si>
    <t>Dee - upstream Llyn Tegid</t>
  </si>
  <si>
    <t>GB111067051870</t>
  </si>
  <si>
    <t>Llafar</t>
  </si>
  <si>
    <t>GB111067052030</t>
  </si>
  <si>
    <t>Gelyn</t>
  </si>
  <si>
    <t>GB110066054780</t>
  </si>
  <si>
    <t>Caletwr (Conwy)</t>
  </si>
  <si>
    <t>name</t>
  </si>
  <si>
    <t>Wales Cycle 2overallstatus</t>
  </si>
  <si>
    <t>count</t>
  </si>
  <si>
    <t>overallwb</t>
  </si>
  <si>
    <t>Water Body</t>
  </si>
  <si>
    <t>wb_id</t>
  </si>
  <si>
    <t>Year_2019_Status</t>
  </si>
  <si>
    <t>Year_2022_Status</t>
  </si>
  <si>
    <t>Year_2013_Status</t>
  </si>
  <si>
    <t>Year_2014_Status</t>
  </si>
  <si>
    <t>Year_2015_Status</t>
  </si>
  <si>
    <t>Year_2016_Status</t>
  </si>
  <si>
    <t>DARTMOOR</t>
  </si>
  <si>
    <t>TEIGN</t>
  </si>
  <si>
    <t>GB108046008550</t>
  </si>
  <si>
    <t>DEAN BURN</t>
  </si>
  <si>
    <t>GB108046005190</t>
  </si>
  <si>
    <t>WRAY BROOK</t>
  </si>
  <si>
    <t>GB108046008330</t>
  </si>
  <si>
    <t>HARBOURNE RIVER</t>
  </si>
  <si>
    <t>GB108046005170</t>
  </si>
  <si>
    <t>PIALL</t>
  </si>
  <si>
    <t>GB108047004020</t>
  </si>
  <si>
    <t>BURN (TAVY)</t>
  </si>
  <si>
    <t>GB108047007880</t>
  </si>
  <si>
    <t>REEDY BROOK</t>
  </si>
  <si>
    <t>GB108046008590</t>
  </si>
  <si>
    <t>SWINCOMBE</t>
  </si>
  <si>
    <t>GB108046005240</t>
  </si>
  <si>
    <t>WEBBURN</t>
  </si>
  <si>
    <t>GB108046005250</t>
  </si>
  <si>
    <t>TAW</t>
  </si>
  <si>
    <t>GB108050008250</t>
  </si>
  <si>
    <t>BEADON BROOK</t>
  </si>
  <si>
    <t>GB108046008500</t>
  </si>
  <si>
    <t>FINGLE BROOK</t>
  </si>
  <si>
    <t>GB108046008570</t>
  </si>
  <si>
    <t>CHERRY BROOK</t>
  </si>
  <si>
    <t>GB108046008380</t>
  </si>
  <si>
    <t>LUD BROOK</t>
  </si>
  <si>
    <t>GB108046005110</t>
  </si>
  <si>
    <t>SCOTLEY BROOK</t>
  </si>
  <si>
    <t>GB108046008600</t>
  </si>
  <si>
    <t>BOVEY</t>
  </si>
  <si>
    <t>GB108046008320</t>
  </si>
  <si>
    <t>Lower River Tavy</t>
  </si>
  <si>
    <t>GB108047007840</t>
  </si>
  <si>
    <t>Avon</t>
  </si>
  <si>
    <t>GB108046004940</t>
  </si>
  <si>
    <t>GB108046008300</t>
  </si>
  <si>
    <t>GB108046008390</t>
  </si>
  <si>
    <t>DART</t>
  </si>
  <si>
    <t>GB108046008350</t>
  </si>
  <si>
    <t>Lower River Plym</t>
  </si>
  <si>
    <t>GB108047004040</t>
  </si>
  <si>
    <t>WEST WEBBURN RIVER</t>
  </si>
  <si>
    <t>GB108046008410</t>
  </si>
  <si>
    <t>EAST DART RIVER</t>
  </si>
  <si>
    <t>GB108046008420</t>
  </si>
  <si>
    <t>SOUTH TEIGN RIVER</t>
  </si>
  <si>
    <t>GB108046008510</t>
  </si>
  <si>
    <t>WEST DART RIVER</t>
  </si>
  <si>
    <t>GB108046008400</t>
  </si>
  <si>
    <t>West Okement</t>
  </si>
  <si>
    <t>GB108050008080</t>
  </si>
  <si>
    <t>MEAVY</t>
  </si>
  <si>
    <t>GB108047003660</t>
  </si>
  <si>
    <t>GB108046008540</t>
  </si>
  <si>
    <t>Upper River Plym</t>
  </si>
  <si>
    <t>GB108047003650</t>
  </si>
  <si>
    <t>EAST OKEMENT RIVER</t>
  </si>
  <si>
    <t>GB108050008100</t>
  </si>
  <si>
    <t>WALKHAM</t>
  </si>
  <si>
    <t>GB108047007870</t>
  </si>
  <si>
    <t>MARDLE</t>
  </si>
  <si>
    <t>GB108046005220</t>
  </si>
  <si>
    <t>GB108046008340</t>
  </si>
  <si>
    <t>LEW (TAMAR)</t>
  </si>
  <si>
    <t>GB108047007770</t>
  </si>
  <si>
    <t>GB108046008470</t>
  </si>
  <si>
    <t>Upper River Lyd</t>
  </si>
  <si>
    <t>GB108047007750</t>
  </si>
  <si>
    <t>River Lemon</t>
  </si>
  <si>
    <t>GB108046008450</t>
  </si>
  <si>
    <t>BLACKBROOK RIVER</t>
  </si>
  <si>
    <t>GB108046008370</t>
  </si>
  <si>
    <t>BLACKATON BROOK</t>
  </si>
  <si>
    <t>GB108046008580</t>
  </si>
  <si>
    <t>ERME</t>
  </si>
  <si>
    <t>GB108046005200</t>
  </si>
  <si>
    <t>BECKA BROOK</t>
  </si>
  <si>
    <t>GB108046008310</t>
  </si>
  <si>
    <t>ASHBURN</t>
  </si>
  <si>
    <t>GB108046005270</t>
  </si>
  <si>
    <t>LIVERTON BROOK</t>
  </si>
  <si>
    <t>GB108046008440</t>
  </si>
  <si>
    <t>Upper River Yealm</t>
  </si>
  <si>
    <t>GB108047004050</t>
  </si>
  <si>
    <t>Upper River Tavy</t>
  </si>
  <si>
    <t>GB108047007950</t>
  </si>
  <si>
    <t>NORTH TEIGN</t>
  </si>
  <si>
    <t>GB108046008530</t>
  </si>
  <si>
    <t>EXMOOR</t>
  </si>
  <si>
    <t>WASHFORD</t>
  </si>
  <si>
    <t>GB108051020560</t>
  </si>
  <si>
    <t>HADDEO</t>
  </si>
  <si>
    <t>GB108045015090</t>
  </si>
  <si>
    <t>RYE STREAM</t>
  </si>
  <si>
    <t>GB108050019940</t>
  </si>
  <si>
    <t>TRAPHOLE STREAM</t>
  </si>
  <si>
    <t>GB108051020540</t>
  </si>
  <si>
    <t>BARLE</t>
  </si>
  <si>
    <t>GB108045020880</t>
  </si>
  <si>
    <t>GB108051020550</t>
  </si>
  <si>
    <t>PULHAM</t>
  </si>
  <si>
    <t>GB108045020910</t>
  </si>
  <si>
    <t>BADGWORTHY WATER</t>
  </si>
  <si>
    <t>GB108051020570</t>
  </si>
  <si>
    <t>AVILL</t>
  </si>
  <si>
    <t>GB108051020210</t>
  </si>
  <si>
    <t>EXE</t>
  </si>
  <si>
    <t>GB108045020930</t>
  </si>
  <si>
    <t>UMBER</t>
  </si>
  <si>
    <t>GB108051020440</t>
  </si>
  <si>
    <t>DANES BROOK</t>
  </si>
  <si>
    <t>GB108045020850</t>
  </si>
  <si>
    <t>MOLE</t>
  </si>
  <si>
    <t>GB108050019970</t>
  </si>
  <si>
    <t>PILL</t>
  </si>
  <si>
    <t>GB108051020390</t>
  </si>
  <si>
    <t>BRAY</t>
  </si>
  <si>
    <t>GB108050019950</t>
  </si>
  <si>
    <t>QUARME</t>
  </si>
  <si>
    <t>GB108045020920</t>
  </si>
  <si>
    <t>FARLEY WATER</t>
  </si>
  <si>
    <t>GB108051020590</t>
  </si>
  <si>
    <t>Bad</t>
  </si>
  <si>
    <t>GB108045020890</t>
  </si>
  <si>
    <t>GB108045020870</t>
  </si>
  <si>
    <t>HAWCOMBE STR</t>
  </si>
  <si>
    <t>GB108051020300</t>
  </si>
  <si>
    <t>EAST LYN RIVER</t>
  </si>
  <si>
    <t>GB108051020580</t>
  </si>
  <si>
    <t>GB108045015100</t>
  </si>
  <si>
    <t>YEO(MOLLAND)</t>
  </si>
  <si>
    <t>GB108050014140</t>
  </si>
  <si>
    <t>GB108045020900</t>
  </si>
  <si>
    <t>SHERDON WATER</t>
  </si>
  <si>
    <t>GB108045020860</t>
  </si>
  <si>
    <t>ALLER</t>
  </si>
  <si>
    <t>GB108051020230</t>
  </si>
  <si>
    <t>GB108045015060</t>
  </si>
  <si>
    <t>HOLEWATER</t>
  </si>
  <si>
    <t>GB108050019930</t>
  </si>
  <si>
    <t>HEDDON</t>
  </si>
  <si>
    <t>GB108051020500</t>
  </si>
  <si>
    <t>North Devon Coastal Streams</t>
  </si>
  <si>
    <t>GB108051020510</t>
  </si>
  <si>
    <t>HORNER WTR</t>
  </si>
  <si>
    <t>GB108051020220</t>
  </si>
  <si>
    <t>WEST LYN RIVER</t>
  </si>
  <si>
    <t>GB108051020600</t>
  </si>
  <si>
    <t>Doniford Stream</t>
  </si>
  <si>
    <t>GB108051020260</t>
  </si>
  <si>
    <t>LAKE DISTRICT</t>
  </si>
  <si>
    <t>River Caldew (upper)</t>
  </si>
  <si>
    <t>GB102076073710</t>
  </si>
  <si>
    <t>Trout Beck</t>
  </si>
  <si>
    <t>GB112073071130</t>
  </si>
  <si>
    <t>Dacre Beck (Lower)</t>
  </si>
  <si>
    <t>GB102076070940</t>
  </si>
  <si>
    <t>Kirkby Pool</t>
  </si>
  <si>
    <t>GB112074070130</t>
  </si>
  <si>
    <t>River Leven</t>
  </si>
  <si>
    <t>GB112073071420</t>
  </si>
  <si>
    <t>Chapel Beck (River Pool)</t>
  </si>
  <si>
    <t>GB112073071330</t>
  </si>
  <si>
    <t>Tom Rudd Beck</t>
  </si>
  <si>
    <t>GB112075070390</t>
  </si>
  <si>
    <t>River Bleng</t>
  </si>
  <si>
    <t>GB112074070090</t>
  </si>
  <si>
    <t>River Calder</t>
  </si>
  <si>
    <t>GB112074069750</t>
  </si>
  <si>
    <t>Grisedale Beck</t>
  </si>
  <si>
    <t>GB102076070680</t>
  </si>
  <si>
    <t>River Kent</t>
  </si>
  <si>
    <t>GB112073071390</t>
  </si>
  <si>
    <t>Glenderamackin u/s Troutbeck</t>
  </si>
  <si>
    <t>GB112075070490</t>
  </si>
  <si>
    <t>Torver Beck</t>
  </si>
  <si>
    <t>GB112073071200</t>
  </si>
  <si>
    <t>Cockshot Beck</t>
  </si>
  <si>
    <t>GB112075073600</t>
  </si>
  <si>
    <t>River Caldew d/s Caldbeck</t>
  </si>
  <si>
    <t>GB102076073880</t>
  </si>
  <si>
    <t>Ashes Beck</t>
  </si>
  <si>
    <t>GB112073071320</t>
  </si>
  <si>
    <t>River Cocker</t>
  </si>
  <si>
    <t>GB112075070400</t>
  </si>
  <si>
    <t>Stonethwaite Beck</t>
  </si>
  <si>
    <t>GB112075070340</t>
  </si>
  <si>
    <t>Rusland Pool</t>
  </si>
  <si>
    <t>GB112073071360</t>
  </si>
  <si>
    <t>Haweswater Beck</t>
  </si>
  <si>
    <t>GB102076070720</t>
  </si>
  <si>
    <t>Great Langdale Beck</t>
  </si>
  <si>
    <t>GB112073071120</t>
  </si>
  <si>
    <t>River Ehen (upper including Liza)</t>
  </si>
  <si>
    <t>GB112074070010</t>
  </si>
  <si>
    <t>Worm Gill</t>
  </si>
  <si>
    <t>GB112074069740</t>
  </si>
  <si>
    <t>Whelpo (Cald) Beck</t>
  </si>
  <si>
    <t>GB102076073740</t>
  </si>
  <si>
    <t>GB112075070450</t>
  </si>
  <si>
    <t>River Rothay</t>
  </si>
  <si>
    <t>GB112073071140</t>
  </si>
  <si>
    <t>River Ellen (upper)</t>
  </si>
  <si>
    <t>GB112075073630</t>
  </si>
  <si>
    <t>River Lowther (Lower)</t>
  </si>
  <si>
    <t>GB102076071010</t>
  </si>
  <si>
    <t>Wythop Beck</t>
  </si>
  <si>
    <t>GB112075070500</t>
  </si>
  <si>
    <t>River Brathay</t>
  </si>
  <si>
    <t>GB112073071110</t>
  </si>
  <si>
    <t>River Duddon</t>
  </si>
  <si>
    <t>GB112074069940</t>
  </si>
  <si>
    <t>Goldrill Beck</t>
  </si>
  <si>
    <t>GB102076070700</t>
  </si>
  <si>
    <t>Naddle Beck</t>
  </si>
  <si>
    <t>GB112075070420</t>
  </si>
  <si>
    <t>Tarn Beck</t>
  </si>
  <si>
    <t>GB112074069920</t>
  </si>
  <si>
    <t>River Calder (lower)</t>
  </si>
  <si>
    <t>GB112074069730</t>
  </si>
  <si>
    <t>GB112073071310</t>
  </si>
  <si>
    <t>River Mite</t>
  </si>
  <si>
    <t>GB112074070080</t>
  </si>
  <si>
    <t>Glenridding Beck</t>
  </si>
  <si>
    <t>GB102076070740</t>
  </si>
  <si>
    <t>Blumer Beck</t>
  </si>
  <si>
    <t>GB112075073580</t>
  </si>
  <si>
    <t>GB112073071450</t>
  </si>
  <si>
    <t>River Winster</t>
  </si>
  <si>
    <t>GB112073071440</t>
  </si>
  <si>
    <t>Skitwath Beck</t>
  </si>
  <si>
    <t>GB102076070970</t>
  </si>
  <si>
    <t>River Derwent</t>
  </si>
  <si>
    <t>GB112075070330</t>
  </si>
  <si>
    <t>Whit Beck</t>
  </si>
  <si>
    <t>GB112075070380</t>
  </si>
  <si>
    <t>Black Beck</t>
  </si>
  <si>
    <t>GB112074069850</t>
  </si>
  <si>
    <t>Haverigg Pool</t>
  </si>
  <si>
    <t>GB112074069830</t>
  </si>
  <si>
    <t>River Derwent DS Bassenthwaite Lake</t>
  </si>
  <si>
    <t>GB112075073562</t>
  </si>
  <si>
    <t>River Eamont (Upper)</t>
  </si>
  <si>
    <t>GB102076071020</t>
  </si>
  <si>
    <t>River Eea</t>
  </si>
  <si>
    <t>GB112073071270</t>
  </si>
  <si>
    <t>Cunsey Beck/Black Beck</t>
  </si>
  <si>
    <t>GB112073071400</t>
  </si>
  <si>
    <t>Aira Beck</t>
  </si>
  <si>
    <t>GB102076070580</t>
  </si>
  <si>
    <t>St John's Beck</t>
  </si>
  <si>
    <t>GB112075070430</t>
  </si>
  <si>
    <t>River Crake (lower)</t>
  </si>
  <si>
    <t>GB112073071280</t>
  </si>
  <si>
    <t>Witherslack Main Drain</t>
  </si>
  <si>
    <t>GB112073071290</t>
  </si>
  <si>
    <t>River Annas</t>
  </si>
  <si>
    <t>GB112074069720</t>
  </si>
  <si>
    <t>GB112074069910</t>
  </si>
  <si>
    <t>River Waver</t>
  </si>
  <si>
    <t>GB102075073440</t>
  </si>
  <si>
    <t>Dacre Beck us Skitwath Beck</t>
  </si>
  <si>
    <t>GB102076070890</t>
  </si>
  <si>
    <t>River Sprint</t>
  </si>
  <si>
    <t>GB112073071430</t>
  </si>
  <si>
    <t>River Lowther</t>
  </si>
  <si>
    <t>GB102076070690</t>
  </si>
  <si>
    <t>GB112075070370</t>
  </si>
  <si>
    <t>Gillcambon Beck</t>
  </si>
  <si>
    <t>GB102076073720</t>
  </si>
  <si>
    <t>GB112075070410</t>
  </si>
  <si>
    <t>River Esk (upper)</t>
  </si>
  <si>
    <t>GB112074069960</t>
  </si>
  <si>
    <t>River Derwent US Bassenthwaite Lake</t>
  </si>
  <si>
    <t>GB112075073561</t>
  </si>
  <si>
    <t>Glenderamackin d/s Trout Beck</t>
  </si>
  <si>
    <t>GB112075070470</t>
  </si>
  <si>
    <t>Birk Beck</t>
  </si>
  <si>
    <t>GB112072071810</t>
  </si>
  <si>
    <t>GB112075070350</t>
  </si>
  <si>
    <t>River Marron</t>
  </si>
  <si>
    <t>GB112075070540</t>
  </si>
  <si>
    <t>River Gowan</t>
  </si>
  <si>
    <t>GB112073071410</t>
  </si>
  <si>
    <t>Howe Grain</t>
  </si>
  <si>
    <t>GB102076070560</t>
  </si>
  <si>
    <t>Dub (Park) Beck</t>
  </si>
  <si>
    <t>GB112075070360</t>
  </si>
  <si>
    <t>Swindale Beck (Lowther)</t>
  </si>
  <si>
    <t>GB102076070670</t>
  </si>
  <si>
    <t>GB112073071380</t>
  </si>
  <si>
    <t>Whillan Beck</t>
  </si>
  <si>
    <t>GB112074069950</t>
  </si>
  <si>
    <t>River Gilpin</t>
  </si>
  <si>
    <t>GB112073071350</t>
  </si>
  <si>
    <t>Kirk Beck (Ehen)</t>
  </si>
  <si>
    <t>GB112074069970</t>
  </si>
  <si>
    <t>Glenderamackin (Greta)</t>
  </si>
  <si>
    <t>GB112075070460</t>
  </si>
  <si>
    <t>River Mint</t>
  </si>
  <si>
    <t>GB112073071370</t>
  </si>
  <si>
    <t>River Irt u/s Bleng</t>
  </si>
  <si>
    <t>GB112074070100</t>
  </si>
  <si>
    <t>Borrow Beck</t>
  </si>
  <si>
    <t>GB112072071770</t>
  </si>
  <si>
    <t>River Irt (d/s Bleng confluence)</t>
  </si>
  <si>
    <t>GB112074070070</t>
  </si>
  <si>
    <t>River Caldew (Hesket Newmarket)</t>
  </si>
  <si>
    <t>GB102076073730</t>
  </si>
  <si>
    <t>Dash Beck</t>
  </si>
  <si>
    <t>GB112075070530</t>
  </si>
  <si>
    <t>Newlands Beck</t>
  </si>
  <si>
    <t>GB112075070440</t>
  </si>
  <si>
    <t>River Lune</t>
  </si>
  <si>
    <t>GB112072071720</t>
  </si>
  <si>
    <t>GB112073074640</t>
  </si>
  <si>
    <t>River Crake</t>
  </si>
  <si>
    <t>GB112073071190</t>
  </si>
  <si>
    <t>River Lickle</t>
  </si>
  <si>
    <t>GB112074069880</t>
  </si>
  <si>
    <t>Broad Oak Beck</t>
  </si>
  <si>
    <t>GB112074069900</t>
  </si>
  <si>
    <t>River Esk</t>
  </si>
  <si>
    <t>GB112074069930</t>
  </si>
  <si>
    <t>NEW FOREST</t>
  </si>
  <si>
    <t>Hatchet Stream</t>
  </si>
  <si>
    <t>GB107042011400</t>
  </si>
  <si>
    <t>Black Water</t>
  </si>
  <si>
    <t>GB107042016710</t>
  </si>
  <si>
    <t>Beaulieu Abbey Stream</t>
  </si>
  <si>
    <t>GB107042011210</t>
  </si>
  <si>
    <t>Sowley Stream</t>
  </si>
  <si>
    <t>GB107042011190</t>
  </si>
  <si>
    <t>Lymington River</t>
  </si>
  <si>
    <t>GB107042011220</t>
  </si>
  <si>
    <t>Ober Water</t>
  </si>
  <si>
    <t>GB107042011360</t>
  </si>
  <si>
    <t>R. Blackwater</t>
  </si>
  <si>
    <t>GB107042016810</t>
  </si>
  <si>
    <t>LINFORD BROOK</t>
  </si>
  <si>
    <t>GB108043015720</t>
  </si>
  <si>
    <t>R. Beaulieu</t>
  </si>
  <si>
    <t>GB107042016340</t>
  </si>
  <si>
    <t>Huckles Brook</t>
  </si>
  <si>
    <t>GB108043015750</t>
  </si>
  <si>
    <t>Whiteparish Trib</t>
  </si>
  <si>
    <t>GB107042016440</t>
  </si>
  <si>
    <t>Bartley Water</t>
  </si>
  <si>
    <t>GB107042016730</t>
  </si>
  <si>
    <t>DOCKENS WATER</t>
  </si>
  <si>
    <t>GB108043015740</t>
  </si>
  <si>
    <t>DITCHEND BROOK</t>
  </si>
  <si>
    <t>GB108043015770</t>
  </si>
  <si>
    <t>Danes Stream</t>
  </si>
  <si>
    <t>GB107042011170</t>
  </si>
  <si>
    <t>Fletchwood Trib</t>
  </si>
  <si>
    <t>GB107042016750</t>
  </si>
  <si>
    <t>Highland Water</t>
  </si>
  <si>
    <t>GB107042016720</t>
  </si>
  <si>
    <t>RIPLEY BROOK</t>
  </si>
  <si>
    <t>GB108043011010</t>
  </si>
  <si>
    <t>Penerley Trib</t>
  </si>
  <si>
    <t>GB107042011230</t>
  </si>
  <si>
    <t>Dark Water</t>
  </si>
  <si>
    <t>GB107042011330</t>
  </si>
  <si>
    <t>Avon Water</t>
  </si>
  <si>
    <t>GB107042011300</t>
  </si>
  <si>
    <t>Cadnam River</t>
  </si>
  <si>
    <t>GB107042016380</t>
  </si>
  <si>
    <t>NORTH YORK MOORS</t>
  </si>
  <si>
    <t>Broad Beck from Source to Cod Beck</t>
  </si>
  <si>
    <t>GB104027068950</t>
  </si>
  <si>
    <t>Stonegate Beck catchment (trib of Esk)</t>
  </si>
  <si>
    <t>GB104027068160</t>
  </si>
  <si>
    <t>Lowdales Beck Catchment (trib of Derwent)</t>
  </si>
  <si>
    <t>GB104027067960</t>
  </si>
  <si>
    <t>River Esk from Source to Baysdale Beck</t>
  </si>
  <si>
    <t>GB104027068090</t>
  </si>
  <si>
    <t>Pickering Beck from Source to Levisham Beck</t>
  </si>
  <si>
    <t>GB104027068570</t>
  </si>
  <si>
    <t>Bogmire Gill from Source to River Riccal</t>
  </si>
  <si>
    <t>GB104027068230</t>
  </si>
  <si>
    <t>Glaisdale Beck catchment (trib of Esk)</t>
  </si>
  <si>
    <t>GB104027068070</t>
  </si>
  <si>
    <t>River Seph from Ledge Beck to River Rye</t>
  </si>
  <si>
    <t>GB104027068560</t>
  </si>
  <si>
    <t>Troutsdale Beck from Source to River Derwent</t>
  </si>
  <si>
    <t>GB104027067910</t>
  </si>
  <si>
    <t>Rigg Mill Bk/Long Mill Bk catch (trib of Esk)</t>
  </si>
  <si>
    <t>GB104027068140</t>
  </si>
  <si>
    <t>Hough Rigg (trib of Pickering Beck)</t>
  </si>
  <si>
    <t>GB104027068510</t>
  </si>
  <si>
    <t>Sandsend Beck/Mickley Bk from Source to North Sea</t>
  </si>
  <si>
    <t>GB104027068720</t>
  </si>
  <si>
    <t>Lownorth Beck from Source to River Derwent</t>
  </si>
  <si>
    <t>GB104027068040</t>
  </si>
  <si>
    <t>River Esk from Baysdale Beck to Sleddale Beck</t>
  </si>
  <si>
    <t>GB104027068130</t>
  </si>
  <si>
    <t>Broughton Beck from Source to River Leven</t>
  </si>
  <si>
    <t>GB103025071870</t>
  </si>
  <si>
    <t>River Esk from Sleddale Beck to Ruswarp</t>
  </si>
  <si>
    <t>GB104027068150</t>
  </si>
  <si>
    <t>Staithes Beck from Source to Newton Beck</t>
  </si>
  <si>
    <t>GB104027068770</t>
  </si>
  <si>
    <t>Leven from Tame to River Tees</t>
  </si>
  <si>
    <t>GB103025071880</t>
  </si>
  <si>
    <t>River Wiske from Source to Trenholme Stell</t>
  </si>
  <si>
    <t>GB104027069550</t>
  </si>
  <si>
    <t>River Seven from source to Hartoft Beck</t>
  </si>
  <si>
    <t>GB104027068630</t>
  </si>
  <si>
    <t>Danby Beck catchement (trib of Esk)</t>
  </si>
  <si>
    <t>GB104027068110</t>
  </si>
  <si>
    <t>Newton Beck from Source to Staithes Beck</t>
  </si>
  <si>
    <t>GB104027068750</t>
  </si>
  <si>
    <t>Little Beck from Source to River Seven</t>
  </si>
  <si>
    <t>GB104027068530</t>
  </si>
  <si>
    <t>Murk Esk from Wheeldale Gill to Eller Beck</t>
  </si>
  <si>
    <t>GB104027068030</t>
  </si>
  <si>
    <t>Black/Crosscliff/Grain Bk from Source to R Derwent</t>
  </si>
  <si>
    <t>GB104027067990</t>
  </si>
  <si>
    <t>Sleddale Beck from Source to River Esk</t>
  </si>
  <si>
    <t>GB104027068170</t>
  </si>
  <si>
    <t>Levisham Beck from Source to Pickering Beck</t>
  </si>
  <si>
    <t>GB104027068520</t>
  </si>
  <si>
    <t>Raisdale Beck from Source to River Seph</t>
  </si>
  <si>
    <t>GB104027068640</t>
  </si>
  <si>
    <t>River Seven from Hartoft Beck to Little Beck</t>
  </si>
  <si>
    <t>GB104027068540</t>
  </si>
  <si>
    <t>Little Beck/May Beck catchment (trib of Esk)</t>
  </si>
  <si>
    <t>GB104027068100</t>
  </si>
  <si>
    <t>Pickering Beck from Source to Costa Beck</t>
  </si>
  <si>
    <t>GB104027068470</t>
  </si>
  <si>
    <t>Eller beck from Source to Murk Esk</t>
  </si>
  <si>
    <t>GB104027068050</t>
  </si>
  <si>
    <t>Potto Beck Catchment (trib of Leven)</t>
  </si>
  <si>
    <t>GB103025071850</t>
  </si>
  <si>
    <t>Burniston Beck/Sea Cut/Scalby Beck Catch to N Sea</t>
  </si>
  <si>
    <t>GB104027067980</t>
  </si>
  <si>
    <t>Willow/Isle/Sutton Bks Catchment (Trib of Cod Bk)</t>
  </si>
  <si>
    <t>GB104027068900</t>
  </si>
  <si>
    <t>Catter Beck/Hutton Beck from source to River Seven</t>
  </si>
  <si>
    <t>GB104027068550</t>
  </si>
  <si>
    <t>Great Fryup Beck Catchment (trib of Esk)</t>
  </si>
  <si>
    <t>GB104027068080</t>
  </si>
  <si>
    <t>River Rye from Source to River Seph</t>
  </si>
  <si>
    <t>GB104027068580</t>
  </si>
  <si>
    <t>Wheeldale Gill from Source to Murk Esk</t>
  </si>
  <si>
    <t>GB104027068020</t>
  </si>
  <si>
    <t>Leven from Source to Broughton Beck</t>
  </si>
  <si>
    <t>GB103025071890</t>
  </si>
  <si>
    <t>Brough Beck Catchment (trib  of Rye)</t>
  </si>
  <si>
    <t>GB104027068500</t>
  </si>
  <si>
    <t>Hayburn Beck/Thorny Beck catch (drains to N Sea)</t>
  </si>
  <si>
    <t>GB104027068610</t>
  </si>
  <si>
    <t>Baysdale Beck from Source to River Esk</t>
  </si>
  <si>
    <t>GB104027068120</t>
  </si>
  <si>
    <t>Cod Beck from Source to Broad Beck</t>
  </si>
  <si>
    <t>GB104027069010</t>
  </si>
  <si>
    <t>Murk Esk from Source to Wheeldale Gill</t>
  </si>
  <si>
    <t>GB104027068010</t>
  </si>
  <si>
    <t>River Rye from River Seph to River Riccal</t>
  </si>
  <si>
    <t>GB104027068200</t>
  </si>
  <si>
    <t>Ledge Beck from Source to River Seph</t>
  </si>
  <si>
    <t>GB104027068620</t>
  </si>
  <si>
    <t>Hodge Beck from Source to River Dove</t>
  </si>
  <si>
    <t>GB104027068250</t>
  </si>
  <si>
    <t>Thornton/Dalby/Staindale from Source to the Syme</t>
  </si>
  <si>
    <t>GB104027067950</t>
  </si>
  <si>
    <t>Middle Gill Beck from Source to Kilton Beck</t>
  </si>
  <si>
    <t>GB103025071940</t>
  </si>
  <si>
    <t>Bonfield Gill from Source to River Riccal</t>
  </si>
  <si>
    <t>GB104027068240</t>
  </si>
  <si>
    <t>Grange Beck Catchment (trib of Leven)</t>
  </si>
  <si>
    <t>GB103025071860</t>
  </si>
  <si>
    <t>Ruston Beck catchment (trib of Derwent)</t>
  </si>
  <si>
    <t>GB104027067900</t>
  </si>
  <si>
    <t>Holbeck from Source to Marrs Beck</t>
  </si>
  <si>
    <t>GB104027068420</t>
  </si>
  <si>
    <t>Kilton Beck from Source to Mill Beck</t>
  </si>
  <si>
    <t>GB103025071920</t>
  </si>
  <si>
    <t>River Dove from Source to Hodge Beck</t>
  </si>
  <si>
    <t>GB104027068260</t>
  </si>
  <si>
    <t>Birdforth/Green's Bks Catch (trib of Swale)</t>
  </si>
  <si>
    <t>GB104027068790</t>
  </si>
  <si>
    <t>Murk Esk from Eller Beck to River Esk</t>
  </si>
  <si>
    <t>GB104027068060</t>
  </si>
  <si>
    <t>River Seven from Little Beck to Catter Beck</t>
  </si>
  <si>
    <t>GB104027068490</t>
  </si>
  <si>
    <t>R Riccal Conf Bogmire/Bonfield Gill to Walmouth Bk</t>
  </si>
  <si>
    <t>GB104027068220</t>
  </si>
  <si>
    <t>Spring Wood Catchment (Trib of Rye)</t>
  </si>
  <si>
    <t>GB104027068450</t>
  </si>
  <si>
    <t>Hartoft Beck from Source to River Seven</t>
  </si>
  <si>
    <t>GB104027068600</t>
  </si>
  <si>
    <t>Mill Beck from Source to Kilton Beck</t>
  </si>
  <si>
    <t>GB103025071900</t>
  </si>
  <si>
    <t>River Derwent from Troutsdale Beck to River Rye</t>
  </si>
  <si>
    <t>GB104027067930</t>
  </si>
  <si>
    <t>NORTHUMBERLAND</t>
  </si>
  <si>
    <t>LILBURN BURN</t>
  </si>
  <si>
    <t>GB102021072900</t>
  </si>
  <si>
    <t>Elsdon Burn Upper Catchment West</t>
  </si>
  <si>
    <t>GB103023075240</t>
  </si>
  <si>
    <t>Elsdon Burn Upper Catchment East</t>
  </si>
  <si>
    <t>GB103023075140</t>
  </si>
  <si>
    <t>Warks Burn from Middle Burn to N Tyne</t>
  </si>
  <si>
    <t>GB103023074850</t>
  </si>
  <si>
    <t>Chirdon Burn catch trib of N Tyne</t>
  </si>
  <si>
    <t>GB103023074930</t>
  </si>
  <si>
    <t>Wooler Water from Source to Harthope Burn</t>
  </si>
  <si>
    <t>GB102021072910</t>
  </si>
  <si>
    <t>River Irthing (upstream Butter Burn)</t>
  </si>
  <si>
    <t>GB102076074100</t>
  </si>
  <si>
    <t>College Burn from Source to Lambden Burn</t>
  </si>
  <si>
    <t>GB102021072870</t>
  </si>
  <si>
    <t>Brackies Burn to catchment (trib of South Tyne)</t>
  </si>
  <si>
    <t>GB103023075540</t>
  </si>
  <si>
    <t>Till from Source to Linhope Burn</t>
  </si>
  <si>
    <t>GB102021072830</t>
  </si>
  <si>
    <t>High</t>
  </si>
  <si>
    <t>Tipalt Burn from Source to South Tyne</t>
  </si>
  <si>
    <t>GB103023075580</t>
  </si>
  <si>
    <t>Newbrough Burn Catchment (trib of South Tyne)</t>
  </si>
  <si>
    <t>GB103023075560</t>
  </si>
  <si>
    <t>Houxty Burn from Source to  Fletchlaw Burn</t>
  </si>
  <si>
    <t>GB103023074860</t>
  </si>
  <si>
    <t>Usway Burn from Source to Coquet</t>
  </si>
  <si>
    <t>GB103022076790</t>
  </si>
  <si>
    <t>Grasslees Burn</t>
  </si>
  <si>
    <t>GB103022076560</t>
  </si>
  <si>
    <t>Otter Burn Catchment (trib of Rede)</t>
  </si>
  <si>
    <t>GB103023075230</t>
  </si>
  <si>
    <t>Middle Burn Catchment (trib of N Tyne)</t>
  </si>
  <si>
    <t>GB103023074830</t>
  </si>
  <si>
    <t>RODDAM BURN</t>
  </si>
  <si>
    <t>GB102021072860</t>
  </si>
  <si>
    <t>HARTHOPE BURN</t>
  </si>
  <si>
    <t>GB102021072890</t>
  </si>
  <si>
    <t>Wind Burn Catchment (trib of Rede)</t>
  </si>
  <si>
    <t>GB103023075190</t>
  </si>
  <si>
    <t>Elsdon Burn lower catchment (Trib of Rede)</t>
  </si>
  <si>
    <t>GB103023075130</t>
  </si>
  <si>
    <t>Forest Burn Catchment (trib of Coquet)</t>
  </si>
  <si>
    <t>GB103022076540</t>
  </si>
  <si>
    <t>Rede from Bellshiel Burn to N Tyne</t>
  </si>
  <si>
    <t>GB103023075320</t>
  </si>
  <si>
    <t>Haltwhistle Burn from Source to South Tyne</t>
  </si>
  <si>
    <t>GB103023075570</t>
  </si>
  <si>
    <t>Wooler Water from Harthope Burn to Till</t>
  </si>
  <si>
    <t>GB102021072930</t>
  </si>
  <si>
    <t>Simon Burn from Source to Crook Burn</t>
  </si>
  <si>
    <t>GB103023074800</t>
  </si>
  <si>
    <t>Blakehope Burn Catchment (trib of Rede)</t>
  </si>
  <si>
    <t>GB103023075270</t>
  </si>
  <si>
    <t>Dargues Burn Catchment (trib of Rede)</t>
  </si>
  <si>
    <t>GB103023075100</t>
  </si>
  <si>
    <t>Alwin Catchment (trib of Coquet)</t>
  </si>
  <si>
    <t>GB103022076770</t>
  </si>
  <si>
    <t>Glen from College Burn to Till</t>
  </si>
  <si>
    <t>GB102021072950</t>
  </si>
  <si>
    <t>Sills Burn Catchment (trib of Rede)</t>
  </si>
  <si>
    <t>GB103023075330</t>
  </si>
  <si>
    <t>Houxty Burn from Fletchlaw Burn to N Tyne</t>
  </si>
  <si>
    <t>GB103023074910</t>
  </si>
  <si>
    <t>Durtrees Burn Catchment (trib of Rede)</t>
  </si>
  <si>
    <t>GB103023075300</t>
  </si>
  <si>
    <t>Smales Burn Catch (trib of N Tyne)</t>
  </si>
  <si>
    <t>GB103023074940</t>
  </si>
  <si>
    <t>River Irthing US Crammel Linn Waterfall</t>
  </si>
  <si>
    <t>GB102076073982</t>
  </si>
  <si>
    <t>Cottonshope Burn Catchment (trib of Rede)</t>
  </si>
  <si>
    <t>GB103023075350</t>
  </si>
  <si>
    <t>Miller Burn Catchment (trib of Rede)</t>
  </si>
  <si>
    <t>GB103023075060</t>
  </si>
  <si>
    <t>Holystone Burn Catchment (trib of Coquet)</t>
  </si>
  <si>
    <t>GB103022076590</t>
  </si>
  <si>
    <t>N Tyne from Lewis Burn to Tarset Burn</t>
  </si>
  <si>
    <t>GB103023075070</t>
  </si>
  <si>
    <t>River Irthing DS Crammel Linn Waterfall</t>
  </si>
  <si>
    <t>GB102076073981</t>
  </si>
  <si>
    <t>Barrow Burn Catchment (trib of Coquet)</t>
  </si>
  <si>
    <t>GB103022076650</t>
  </si>
  <si>
    <t>Lambden Burn from Source to College Burn</t>
  </si>
  <si>
    <t>GB102021072880</t>
  </si>
  <si>
    <t>College Burn from Lambden Burn to Glen</t>
  </si>
  <si>
    <t>GB102021072940</t>
  </si>
  <si>
    <t>Linhope Burn from Source to Till</t>
  </si>
  <si>
    <t>GB102021072840</t>
  </si>
  <si>
    <t>Coquet from Source to Usway Burn</t>
  </si>
  <si>
    <t>GB103022076780</t>
  </si>
  <si>
    <t>Wreigh Burn from Source to Netherton Burn</t>
  </si>
  <si>
    <t>GB103022076760</t>
  </si>
  <si>
    <t>Hareshaw Burn Catch (trib of N Tyne)</t>
  </si>
  <si>
    <t>GB103023075020</t>
  </si>
  <si>
    <t>Tarret Burn</t>
  </si>
  <si>
    <t>GB103023075150</t>
  </si>
  <si>
    <t>N Tyne from Tarset Burn to River Rede</t>
  </si>
  <si>
    <t>GB103023074960</t>
  </si>
  <si>
    <t>Font from Source to Wansbeck</t>
  </si>
  <si>
    <t>GB103022076510</t>
  </si>
  <si>
    <t>Honeycrook Burn Catchment (trib of S Tyne)</t>
  </si>
  <si>
    <t>GB103023075550</t>
  </si>
  <si>
    <t>Warks Burn from Source to Middle Burn</t>
  </si>
  <si>
    <t>GB103023074840</t>
  </si>
  <si>
    <t>Ridlees Burn from Source to Coquet</t>
  </si>
  <si>
    <t>GB103022076680</t>
  </si>
  <si>
    <t>Netherton Burn Catch (trib of Wreigh Burn)</t>
  </si>
  <si>
    <t>GB103022076750</t>
  </si>
  <si>
    <t>Fletchlaw Burn (trib of Houxty Burn)</t>
  </si>
  <si>
    <t>GB103023074900</t>
  </si>
  <si>
    <t>PEAK DISTRICT</t>
  </si>
  <si>
    <t>Todd Brook</t>
  </si>
  <si>
    <t>GB112069060870</t>
  </si>
  <si>
    <t>River Hamps from Source to R Manifold</t>
  </si>
  <si>
    <t>GB104028052900</t>
  </si>
  <si>
    <t>River Ashop from R Alport to R Derwent</t>
  </si>
  <si>
    <t>GB104028057910</t>
  </si>
  <si>
    <t>Rivelin from Source to River Loxley</t>
  </si>
  <si>
    <t>GB104027057340</t>
  </si>
  <si>
    <t>River Sett</t>
  </si>
  <si>
    <t>GB112069060970</t>
  </si>
  <si>
    <t>Clough Brook</t>
  </si>
  <si>
    <t>GB112068060240</t>
  </si>
  <si>
    <t>Crowden Great Brook</t>
  </si>
  <si>
    <t>GB112069060790</t>
  </si>
  <si>
    <t>Heyden Brook</t>
  </si>
  <si>
    <t>GB112069060800</t>
  </si>
  <si>
    <t>Bentley Brook Catch (trib of Dove)</t>
  </si>
  <si>
    <t>GB104028052750</t>
  </si>
  <si>
    <t>Turnlea Brook</t>
  </si>
  <si>
    <t>GB112069060700</t>
  </si>
  <si>
    <t>Hipper from Source to Holme Brook</t>
  </si>
  <si>
    <t>GB104027057660</t>
  </si>
  <si>
    <t>Strines Dyke from Source to River Loxley</t>
  </si>
  <si>
    <t>GB104027057380</t>
  </si>
  <si>
    <t>River Bradford from Source to River Lathkill</t>
  </si>
  <si>
    <t>GB104028053450</t>
  </si>
  <si>
    <t>Mag Brook from Source to River Holme</t>
  </si>
  <si>
    <t>GB104027063590</t>
  </si>
  <si>
    <t>Bar Brook from Source to Blackleach Brook</t>
  </si>
  <si>
    <t>GB104028057810</t>
  </si>
  <si>
    <t>River Lathkill from Source to R Bradford</t>
  </si>
  <si>
    <t>GB104028058450</t>
  </si>
  <si>
    <t>River Etherow (Source to Woodhead Reservoir)</t>
  </si>
  <si>
    <t>GB112069060770</t>
  </si>
  <si>
    <t>Don from Source to Scout Dyke</t>
  </si>
  <si>
    <t>GB104027057500</t>
  </si>
  <si>
    <t>R Maniford/Dove from R Hamps to R Churnet</t>
  </si>
  <si>
    <t>GB104028052670</t>
  </si>
  <si>
    <t>River Dean (Lamaload to Bollington)</t>
  </si>
  <si>
    <t>GB112069060650</t>
  </si>
  <si>
    <t>River Lathkill from R Bradford to R Wye</t>
  </si>
  <si>
    <t>GB104028053460</t>
  </si>
  <si>
    <t>River Westend from Source to R Derwent</t>
  </si>
  <si>
    <t>GB104028057950</t>
  </si>
  <si>
    <t>River Noe from Source to Peakshole Water</t>
  </si>
  <si>
    <t>GB104028057890</t>
  </si>
  <si>
    <t>Little Don from Source to River Don</t>
  </si>
  <si>
    <t>GB104027057460</t>
  </si>
  <si>
    <t>River Derwent from R Ashop to R Wye</t>
  </si>
  <si>
    <t>GB104028057880</t>
  </si>
  <si>
    <t>Wessenden Brook from Source to River Colne</t>
  </si>
  <si>
    <t>GB104027063190</t>
  </si>
  <si>
    <t>Highshore Clough Catchment (trib of R Derwent)</t>
  </si>
  <si>
    <t>GB104028057900</t>
  </si>
  <si>
    <t>Hood Brook Catchment (Trib of Derwent)</t>
  </si>
  <si>
    <t>GB104028057870</t>
  </si>
  <si>
    <t>River Noe from Peakshole Water to R Derwent</t>
  </si>
  <si>
    <t>GB104028057850</t>
  </si>
  <si>
    <t>River Dove from Source to River Manifold</t>
  </si>
  <si>
    <t>GB104028057780</t>
  </si>
  <si>
    <t>Poynton Brook</t>
  </si>
  <si>
    <t>GB112069060900</t>
  </si>
  <si>
    <t>Monk's Dale Catchment (trib of R Wye)</t>
  </si>
  <si>
    <t>GB104028058470</t>
  </si>
  <si>
    <t>River Churnet from Source to Meerbrook</t>
  </si>
  <si>
    <t>GB104028052800</t>
  </si>
  <si>
    <t>River Wye from Monk's Dale to R Derwent</t>
  </si>
  <si>
    <t>GB104028057820</t>
  </si>
  <si>
    <t>Highlow Brook (trib of Derwent)</t>
  </si>
  <si>
    <t>GB104028057830</t>
  </si>
  <si>
    <t>River Etherow (Crowden Great Brook to Glossop Bk.)</t>
  </si>
  <si>
    <t>GB112069060780</t>
  </si>
  <si>
    <t>River Goyt (Source to Randall Carr Brook)</t>
  </si>
  <si>
    <t>GB112069060850</t>
  </si>
  <si>
    <t>River Loxley from Strines Dyke to Rivelin</t>
  </si>
  <si>
    <t>GB104027057370</t>
  </si>
  <si>
    <t>Chew Brook</t>
  </si>
  <si>
    <t>GB112069061300</t>
  </si>
  <si>
    <t>River Dane (Clough Brook to Cow Brook)</t>
  </si>
  <si>
    <t>GB112068060180</t>
  </si>
  <si>
    <t>Meerborrk from Source to  River Churnet</t>
  </si>
  <si>
    <t>GB104028052820</t>
  </si>
  <si>
    <t>Harrop Brook</t>
  </si>
  <si>
    <t>GB112069060660</t>
  </si>
  <si>
    <t>Peakshole Water from Source to R Noe</t>
  </si>
  <si>
    <t>GB104028057860</t>
  </si>
  <si>
    <t>Micker (Norbury) Brook</t>
  </si>
  <si>
    <t>GB112069060920</t>
  </si>
  <si>
    <t>River Sheaf from Source to River Porter</t>
  </si>
  <si>
    <t>GB104027057750</t>
  </si>
  <si>
    <t>River Holme from Source to New Mill Dike</t>
  </si>
  <si>
    <t>GB104027057600</t>
  </si>
  <si>
    <t>River Derwent from R Wye to R Amber</t>
  </si>
  <si>
    <t>GB104028052390</t>
  </si>
  <si>
    <t>River Alport from Source to River Ashop</t>
  </si>
  <si>
    <t>GB104028057940</t>
  </si>
  <si>
    <t>Black Brook</t>
  </si>
  <si>
    <t>GB112069060910</t>
  </si>
  <si>
    <t>Glossop (Shelf) Brook</t>
  </si>
  <si>
    <t>GB112069060730</t>
  </si>
  <si>
    <t>Blackleach Brook from Source to Bar Brook</t>
  </si>
  <si>
    <t>GB104028057800</t>
  </si>
  <si>
    <t>River Dane (Source to Clough Brook)</t>
  </si>
  <si>
    <t>GB112068060230</t>
  </si>
  <si>
    <t>River Bollin (Source to Dean)</t>
  </si>
  <si>
    <t>GB112069061320</t>
  </si>
  <si>
    <t>River Ashop from Source to R Alport</t>
  </si>
  <si>
    <t>GB104028057930</t>
  </si>
  <si>
    <t>River Wye from Source to Monk's Dale</t>
  </si>
  <si>
    <t>GB104028058460</t>
  </si>
  <si>
    <t>Ewden Beck from Source to River Don</t>
  </si>
  <si>
    <t>GB104027057400</t>
  </si>
  <si>
    <t>River Loxley from Source to Strines Dyke</t>
  </si>
  <si>
    <t>GB104027057390</t>
  </si>
  <si>
    <t>River Derwent from Source to R Westend</t>
  </si>
  <si>
    <t>GB104028057960</t>
  </si>
  <si>
    <t>SOUTH DOWNS</t>
  </si>
  <si>
    <t>Bosham Stream</t>
  </si>
  <si>
    <t>GB107041012350</t>
  </si>
  <si>
    <t>R. Arun (U/S Pallingham)</t>
  </si>
  <si>
    <t>GB107041017950</t>
  </si>
  <si>
    <t>Hammer Stream (W. Sussex)</t>
  </si>
  <si>
    <t>GB107041012820</t>
  </si>
  <si>
    <t>R. Kird</t>
  </si>
  <si>
    <t>GB107041012300</t>
  </si>
  <si>
    <t>R. Itchen</t>
  </si>
  <si>
    <t>GB107042022730</t>
  </si>
  <si>
    <t>Iford Marshes</t>
  </si>
  <si>
    <t>GB107041013080</t>
  </si>
  <si>
    <t>R. Stor</t>
  </si>
  <si>
    <t>GB107041012100</t>
  </si>
  <si>
    <t>Hollywater and Deadwater at Bordon</t>
  </si>
  <si>
    <t>GB106039017690</t>
  </si>
  <si>
    <t>R. Lod</t>
  </si>
  <si>
    <t>GB107041012830</t>
  </si>
  <si>
    <t>Western Rother Durford</t>
  </si>
  <si>
    <t>GB107041012800</t>
  </si>
  <si>
    <t>Horton Heath Stream</t>
  </si>
  <si>
    <t>GB107042016270</t>
  </si>
  <si>
    <t>R. Ems</t>
  </si>
  <si>
    <t>GB107041012370</t>
  </si>
  <si>
    <t>Elsted Stream</t>
  </si>
  <si>
    <t>GB107041013010</t>
  </si>
  <si>
    <t>Cuckmere from Alfriston to Arlington</t>
  </si>
  <si>
    <t>GB107041012330</t>
  </si>
  <si>
    <t>R. Adur East</t>
  </si>
  <si>
    <t>GB107041012220</t>
  </si>
  <si>
    <t>Western Rother</t>
  </si>
  <si>
    <t>GB107041012810</t>
  </si>
  <si>
    <t>Minsted Stream</t>
  </si>
  <si>
    <t>GB107041012760</t>
  </si>
  <si>
    <t>Pagham Harbour</t>
  </si>
  <si>
    <t>GB107041012880</t>
  </si>
  <si>
    <t>Woodsmill Stream</t>
  </si>
  <si>
    <t>GB107041012060</t>
  </si>
  <si>
    <t>Harting Stream</t>
  </si>
  <si>
    <t>GB107041012770</t>
  </si>
  <si>
    <t>River Itchen (Cheriton Stream)</t>
  </si>
  <si>
    <t>GB107042016670</t>
  </si>
  <si>
    <t>Haslingbourne Stream</t>
  </si>
  <si>
    <t>GB107041012780</t>
  </si>
  <si>
    <t>River Itchen</t>
  </si>
  <si>
    <t>GB107042022580</t>
  </si>
  <si>
    <t>R. Meon</t>
  </si>
  <si>
    <t>GB107042016640</t>
  </si>
  <si>
    <t>Western Rother (Upstream Petersfield)</t>
  </si>
  <si>
    <t>GB107041012840</t>
  </si>
  <si>
    <t>South Wey (Haslemere to Bordon)</t>
  </si>
  <si>
    <t>GB106039017700</t>
  </si>
  <si>
    <t>Winterbourne Steam at Lewes</t>
  </si>
  <si>
    <t>GB107041012450</t>
  </si>
  <si>
    <t>Hamble</t>
  </si>
  <si>
    <t>GB107042016280</t>
  </si>
  <si>
    <t>GB107042016260</t>
  </si>
  <si>
    <t>Black Ditch</t>
  </si>
  <si>
    <t>GB107041012890</t>
  </si>
  <si>
    <t>Glynde Reach</t>
  </si>
  <si>
    <t>GB107041012510</t>
  </si>
  <si>
    <t>R. Lavant (Hants)</t>
  </si>
  <si>
    <t>GB107042016420</t>
  </si>
  <si>
    <t>Burpham Trib (R.Arun)</t>
  </si>
  <si>
    <t>GB107041011990</t>
  </si>
  <si>
    <t>Stanbridge Stream</t>
  </si>
  <si>
    <t>GB107041012790</t>
  </si>
  <si>
    <t>Bevern Stream</t>
  </si>
  <si>
    <t>GB107041012570</t>
  </si>
  <si>
    <t>Candover Brook</t>
  </si>
  <si>
    <t>GB107042022620</t>
  </si>
  <si>
    <t>R. Chilt</t>
  </si>
  <si>
    <t>GB107041012140</t>
  </si>
  <si>
    <t>Black Sewer</t>
  </si>
  <si>
    <t>GB107041012040</t>
  </si>
  <si>
    <t>Freshwater Stream (Arun Trib)</t>
  </si>
  <si>
    <t>GB107041013040</t>
  </si>
  <si>
    <t>Oakhanger Stream</t>
  </si>
  <si>
    <t>GB106039017710</t>
  </si>
  <si>
    <t>THE BROADS</t>
  </si>
  <si>
    <t>Smallburgh Watercourse</t>
  </si>
  <si>
    <t>GB105034050890</t>
  </si>
  <si>
    <t>Witton Run</t>
  </si>
  <si>
    <t>GB105034051310</t>
  </si>
  <si>
    <t>Wensum DS Norwich</t>
  </si>
  <si>
    <t>GB105034055882</t>
  </si>
  <si>
    <t>River Yare (Tidal)</t>
  </si>
  <si>
    <t>GB105034051370</t>
  </si>
  <si>
    <t>Spixworth Beck</t>
  </si>
  <si>
    <t>GB105034050970</t>
  </si>
  <si>
    <t>Ant</t>
  </si>
  <si>
    <t>GB105034051330</t>
  </si>
  <si>
    <t>Muck Fleet</t>
  </si>
  <si>
    <t>GB105034050860</t>
  </si>
  <si>
    <t>East Ruston Stream</t>
  </si>
  <si>
    <t>GB105034055670</t>
  </si>
  <si>
    <t>New Cut</t>
  </si>
  <si>
    <t>GB105034050940</t>
  </si>
  <si>
    <t>Broome Beck</t>
  </si>
  <si>
    <t>GB105034045930</t>
  </si>
  <si>
    <t>Hellington Beck</t>
  </si>
  <si>
    <t>GB105034051210</t>
  </si>
  <si>
    <t>River Chet</t>
  </si>
  <si>
    <t>GB105034051190</t>
  </si>
  <si>
    <t>Thurne</t>
  </si>
  <si>
    <t>GB105034051360</t>
  </si>
  <si>
    <t>YORKSHIRE DALES</t>
  </si>
  <si>
    <t>Green Field Beck from Source to River Wharfe</t>
  </si>
  <si>
    <t>GB104027069280</t>
  </si>
  <si>
    <t>Hambleton Beck/Ings Bk Catch (trib of Wharfe)</t>
  </si>
  <si>
    <t>GB104027064030</t>
  </si>
  <si>
    <t>Barben Beck/River Dibb Catchment (trib of Wharfe)</t>
  </si>
  <si>
    <t>GB104027064120</t>
  </si>
  <si>
    <t>Marske Beck from Source to River Swale</t>
  </si>
  <si>
    <t>GB104027069140</t>
  </si>
  <si>
    <t>Cowside Beck from Source to River Skirfare</t>
  </si>
  <si>
    <t>GB104027064150</t>
  </si>
  <si>
    <t>Cowside Beck</t>
  </si>
  <si>
    <t>GB112071065690</t>
  </si>
  <si>
    <t>Cotterdale Beck from Source to River Ure</t>
  </si>
  <si>
    <t>GB104027069520</t>
  </si>
  <si>
    <t>Apedale Beck Catch (trib of River Ure)</t>
  </si>
  <si>
    <t>GB104027069490</t>
  </si>
  <si>
    <t>Tebay Gill</t>
  </si>
  <si>
    <t>GB112072071780</t>
  </si>
  <si>
    <t>Beldon Beck catch (trib of Apedale Beck)</t>
  </si>
  <si>
    <t>GB104027069470</t>
  </si>
  <si>
    <t>Bishopdale Bk from Source to Walden Beck</t>
  </si>
  <si>
    <t>GB104027069360</t>
  </si>
  <si>
    <t>Hoff Beck (upper)</t>
  </si>
  <si>
    <t>GB102076070630</t>
  </si>
  <si>
    <t>River Aire from Malham Beck to Otterburn Beck</t>
  </si>
  <si>
    <t>GB104027063100</t>
  </si>
  <si>
    <t>Coghill Beck Catch (trib of Ure)</t>
  </si>
  <si>
    <t>GB104027069480</t>
  </si>
  <si>
    <t>Cant Beck</t>
  </si>
  <si>
    <t>GB112072071620</t>
  </si>
  <si>
    <t>Park Gill Beck from Source to River Wharfe</t>
  </si>
  <si>
    <t>GB104027069220</t>
  </si>
  <si>
    <t>Walden Beck from Source to Bishopdale Beck</t>
  </si>
  <si>
    <t>GB104027069340</t>
  </si>
  <si>
    <t>River Clough</t>
  </si>
  <si>
    <t>GB112072071820</t>
  </si>
  <si>
    <t>Deepdale Beck</t>
  </si>
  <si>
    <t>GB112072071660</t>
  </si>
  <si>
    <t>Arkle Beck from Source to River Swale</t>
  </si>
  <si>
    <t>GB104027069170</t>
  </si>
  <si>
    <t>River Twiss</t>
  </si>
  <si>
    <t>GB112072071630</t>
  </si>
  <si>
    <t>Scandal Beck</t>
  </si>
  <si>
    <t>GB102076070600</t>
  </si>
  <si>
    <t>Snaizeholme Beck from Source to Widdale Beck</t>
  </si>
  <si>
    <t>GB104027069350</t>
  </si>
  <si>
    <t>Whitsundale Beck from Source to River Swale</t>
  </si>
  <si>
    <t>GB104027069130</t>
  </si>
  <si>
    <t>Longdale Beck</t>
  </si>
  <si>
    <t>GB112072071730</t>
  </si>
  <si>
    <t>River Rawthey</t>
  </si>
  <si>
    <t>GB112072071710</t>
  </si>
  <si>
    <t>Austwick beck</t>
  </si>
  <si>
    <t>GB112072066100</t>
  </si>
  <si>
    <t>Hoff Beck (lower)</t>
  </si>
  <si>
    <t>GB102076070820</t>
  </si>
  <si>
    <t>Barney Bk/Hard Level Gill from Source to R Swale</t>
  </si>
  <si>
    <t>GB104027069080</t>
  </si>
  <si>
    <t>River Doe</t>
  </si>
  <si>
    <t>GB112072071650</t>
  </si>
  <si>
    <t>Gordale Beck from Source to Malham Beck</t>
  </si>
  <si>
    <t>GB104027063130</t>
  </si>
  <si>
    <t>Clapham Beck</t>
  </si>
  <si>
    <t>GB112072071840</t>
  </si>
  <si>
    <t>River Lyvennet</t>
  </si>
  <si>
    <t>GB102076070840</t>
  </si>
  <si>
    <t>River Greta</t>
  </si>
  <si>
    <t>GB112072071610</t>
  </si>
  <si>
    <t>Chapel Beck</t>
  </si>
  <si>
    <t>GB112072071800</t>
  </si>
  <si>
    <t>River Dee</t>
  </si>
  <si>
    <t>GB112072071670</t>
  </si>
  <si>
    <t>River Ribble</t>
  </si>
  <si>
    <t>GB112071065640</t>
  </si>
  <si>
    <t>Helm Beck</t>
  </si>
  <si>
    <t>GB102076070710</t>
  </si>
  <si>
    <t>Rais Beck</t>
  </si>
  <si>
    <t>GB112072071790</t>
  </si>
  <si>
    <t>Flasby Beck from Source to Eshton Beck</t>
  </si>
  <si>
    <t>GB104027063080</t>
  </si>
  <si>
    <t>Kex Beck Catchment (trib of Wharfe)</t>
  </si>
  <si>
    <t>GB104027064050</t>
  </si>
  <si>
    <t>Leck Beck (Ease Gill)</t>
  </si>
  <si>
    <t>GB112072071640</t>
  </si>
  <si>
    <t>Wharfe from Oughtershaw Beck to Park Gill Beck</t>
  </si>
  <si>
    <t>GB104027069290</t>
  </si>
  <si>
    <t>Fir Beck/Blands Beck Catchment (trib of Wharfe)</t>
  </si>
  <si>
    <t>GB104027064080</t>
  </si>
  <si>
    <t>River Coverdale Catch (Trib of Ure)</t>
  </si>
  <si>
    <t>GB104027069330</t>
  </si>
  <si>
    <t>Long Preston Beck</t>
  </si>
  <si>
    <t>GB112071065600</t>
  </si>
  <si>
    <t>River Skirfare from Heselden Beck to Cowside Beck</t>
  </si>
  <si>
    <t>GB104027069230</t>
  </si>
  <si>
    <t>Barbon Beck (Barkin Beck)</t>
  </si>
  <si>
    <t>GB112072071700</t>
  </si>
  <si>
    <t>Hebden Beck Catchment (trib of Wharfe)</t>
  </si>
  <si>
    <t>GB104027064190</t>
  </si>
  <si>
    <t>Swale from Stonesdale Bk tp Muker Bk</t>
  </si>
  <si>
    <t>GB104027069100</t>
  </si>
  <si>
    <t>Haw Beck from Source to Eller beck</t>
  </si>
  <si>
    <t>GB104027063060</t>
  </si>
  <si>
    <t>River Skirfare from Cowside Beck to River Wharfe</t>
  </si>
  <si>
    <t>GB104027064180</t>
  </si>
  <si>
    <t>GB112072071830</t>
  </si>
  <si>
    <t>Eshton Beck from Source to Flasby Beck</t>
  </si>
  <si>
    <t>GB104027063120</t>
  </si>
  <si>
    <t>Widdale Beck from Source to River Ure</t>
  </si>
  <si>
    <t>GB104027069410</t>
  </si>
  <si>
    <t>GB112071071570</t>
  </si>
  <si>
    <t>Duerley Beck from Source to River Ure</t>
  </si>
  <si>
    <t>GB104027069390</t>
  </si>
  <si>
    <t>River Ure from Source to Cotterdale Beck</t>
  </si>
  <si>
    <t>GB104027069500</t>
  </si>
  <si>
    <t>Hesleden Bk from Source to River Skirfare</t>
  </si>
  <si>
    <t>GB104027069240</t>
  </si>
  <si>
    <t>Widdale Beck from Source to Snaizeholme Beck</t>
  </si>
  <si>
    <t>GB104027069380</t>
  </si>
  <si>
    <t>Great Sleddale Beck from Source to River Swale</t>
  </si>
  <si>
    <t>GB104027069040</t>
  </si>
  <si>
    <t>Fornah Gill</t>
  </si>
  <si>
    <t>GB112071065630</t>
  </si>
  <si>
    <t>River Ure from Fossdale Gill to Duerley Beck</t>
  </si>
  <si>
    <t>GB104027069430</t>
  </si>
  <si>
    <t>Gunnerside Gill from Source to River Swale</t>
  </si>
  <si>
    <t>GB104027069090</t>
  </si>
  <si>
    <t>Wharfe from Park Gill Bk to Barben Beck/River Dibb</t>
  </si>
  <si>
    <t>GB104027064253</t>
  </si>
  <si>
    <t>River Burn from Source to Leighton Beck</t>
  </si>
  <si>
    <t>GB104027069300</t>
  </si>
  <si>
    <t>Ellergill beck</t>
  </si>
  <si>
    <t>GB112072071740</t>
  </si>
  <si>
    <t>Fossdale Gill from Source to River Ure</t>
  </si>
  <si>
    <t>GB104027069510</t>
  </si>
  <si>
    <t>River Eden (top)</t>
  </si>
  <si>
    <t>GB102076070590</t>
  </si>
  <si>
    <t>Cam Beck</t>
  </si>
  <si>
    <t>GB112071071580</t>
  </si>
  <si>
    <t>Swale from Whitsundale Bk  to Stonesdale Bk</t>
  </si>
  <si>
    <t>GB104027069070</t>
  </si>
  <si>
    <t>GB112071071590</t>
  </si>
  <si>
    <t>Barden Beck Catchment (trib of Wharfe)</t>
  </si>
  <si>
    <t>GB104027064060</t>
  </si>
  <si>
    <t>River Aire from Malham Tarn to Malham Beck</t>
  </si>
  <si>
    <t>GB104027063110</t>
  </si>
  <si>
    <t>GB112072071760</t>
  </si>
  <si>
    <t>Gill Beck/Black Beck from Source to River Swale</t>
  </si>
  <si>
    <t>GB104027068980</t>
  </si>
  <si>
    <t>Stonesdale Bk from Source to River Swale</t>
  </si>
  <si>
    <t>GB104027069150</t>
  </si>
  <si>
    <t>Muker Beck Catchment from Source to River Swale</t>
  </si>
  <si>
    <t>GB104027069030</t>
  </si>
  <si>
    <t>GB112072071680</t>
  </si>
  <si>
    <t>Otterburn Beck from Source to River Aire</t>
  </si>
  <si>
    <t>GB104027063090</t>
  </si>
  <si>
    <t>Oughtershaw Beck from Source to River Wharfe</t>
  </si>
  <si>
    <t>GB104027069320</t>
  </si>
  <si>
    <t>Swale  Birkdale/Gt Sleddale Bks to Whitsundale Bk</t>
  </si>
  <si>
    <t>GB104027069050</t>
  </si>
  <si>
    <t>Linton Beck Catchament (Trib of Wharfe)</t>
  </si>
  <si>
    <t>GB104027064090</t>
  </si>
  <si>
    <t>Blind Beck</t>
  </si>
  <si>
    <t>GB102076070790</t>
  </si>
  <si>
    <t>River Skirfare from Source to Heselden Beck</t>
  </si>
  <si>
    <t>GB104027069250</t>
  </si>
  <si>
    <t>Eller Beck from Source to Haw Beck</t>
  </si>
  <si>
    <t>GB104027063070</t>
  </si>
  <si>
    <t>Brantsghyll Beck</t>
  </si>
  <si>
    <t>GB112071071600</t>
  </si>
  <si>
    <t>River Bain/Raydale Beck Catch (trib of Ure)</t>
  </si>
  <si>
    <t>GB104027069400</t>
  </si>
  <si>
    <t>Birkdale Beck from Souce to River Swale</t>
  </si>
  <si>
    <t>GB104027069110</t>
  </si>
  <si>
    <t>Scale Beck</t>
  </si>
  <si>
    <t>GB102076070640</t>
  </si>
  <si>
    <t>GB112072071690</t>
  </si>
  <si>
    <t>Rivers in National Parks (WALES)</t>
  </si>
  <si>
    <t>Number of waterbodies</t>
  </si>
  <si>
    <t xml:space="preserve">Percentages </t>
  </si>
  <si>
    <t>Brecon</t>
  </si>
  <si>
    <t>C2</t>
  </si>
  <si>
    <t>C3</t>
  </si>
  <si>
    <t>Change</t>
  </si>
  <si>
    <t>Snowdonia</t>
  </si>
  <si>
    <t>Pembrokeshire</t>
  </si>
  <si>
    <t>TOTAL for Wales</t>
  </si>
  <si>
    <t>TOTALS = Across All National Parks</t>
  </si>
  <si>
    <t>Number of water bodies</t>
  </si>
  <si>
    <t>Does not require assessment / unknown</t>
  </si>
  <si>
    <t>Percentages</t>
  </si>
  <si>
    <t>AVERAGES</t>
  </si>
  <si>
    <t>Cycle 2</t>
  </si>
  <si>
    <t>Cycle3</t>
  </si>
  <si>
    <t>RIVERS Good or Above Over Time</t>
  </si>
  <si>
    <r>
      <rPr>
        <b/>
        <sz val="10"/>
        <rFont val="Arial"/>
        <family val="2"/>
      </rPr>
      <t xml:space="preserve">NOTE: For England </t>
    </r>
    <r>
      <rPr>
        <sz val="10"/>
        <rFont val="Arial"/>
        <family val="2"/>
      </rPr>
      <t>C2 is taken from 2013 data (first monitoring year of Cycle 2), and C3 is taken from 2019 data (first monitoring year of Cycle 3)</t>
    </r>
  </si>
  <si>
    <t xml:space="preserve">Change </t>
  </si>
  <si>
    <t>Dartmoor</t>
  </si>
  <si>
    <t>Exmoor</t>
  </si>
  <si>
    <t>New Forest</t>
  </si>
  <si>
    <t>Lake District</t>
  </si>
  <si>
    <t>North York Moors</t>
  </si>
  <si>
    <t>Northumberland</t>
  </si>
  <si>
    <t>Peak District</t>
  </si>
  <si>
    <t>South Downs</t>
  </si>
  <si>
    <t>The Broads</t>
  </si>
  <si>
    <t>Yorkshire Dales</t>
  </si>
  <si>
    <t>Unknown</t>
  </si>
  <si>
    <t>Total Good or High</t>
  </si>
  <si>
    <t>Total failing</t>
  </si>
  <si>
    <t>Ecological status of National Park rivers (England)</t>
  </si>
  <si>
    <t>2017 (C2)</t>
  </si>
  <si>
    <t>2021 (C3)</t>
  </si>
  <si>
    <t>Total good or higher</t>
  </si>
  <si>
    <t>Total water bodies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</si>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</sst>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3" fillId="2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top" wrapText="1"/>
    </xf>
    <xf numFmtId="9" fontId="1" fillId="0" borderId="0" xfId="1" applyFont="1" applyFill="1"/>
    <xf numFmtId="0" fontId="6" fillId="0" borderId="0" xfId="0" applyFont="1"/>
    <xf numFmtId="9" fontId="0" fillId="0" borderId="0" xfId="0" applyNumberFormat="1"/>
    <xf numFmtId="0" fontId="3" fillId="0" borderId="0" xfId="0" applyFont="1" applyAlignment="1">
      <alignment horizontal="center"/>
    </xf>
    <xf numFmtId="0" fontId="3" fillId="4" borderId="0" xfId="0" applyFont="1" applyFill="1"/>
    <xf numFmtId="0" fontId="3" fillId="5" borderId="0" xfId="0" applyFont="1" applyFill="1"/>
    <xf numFmtId="0" fontId="7" fillId="0" borderId="0" xfId="0" applyFont="1"/>
    <xf numFmtId="164" fontId="1" fillId="0" borderId="0" xfId="1" applyNumberFormat="1" applyFont="1" applyFill="1"/>
    <xf numFmtId="164" fontId="0" fillId="0" borderId="0" xfId="0" applyNumberFormat="1"/>
    <xf numFmtId="0" fontId="3" fillId="6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9" fontId="0" fillId="4" borderId="0" xfId="1" applyFont="1" applyFill="1"/>
    <xf numFmtId="9" fontId="0" fillId="5" borderId="0" xfId="1" applyFont="1" applyFill="1"/>
    <xf numFmtId="9" fontId="0" fillId="0" borderId="0" xfId="1" applyFont="1"/>
    <xf numFmtId="0" fontId="11" fillId="0" borderId="0" xfId="0" applyFont="1"/>
    <xf numFmtId="0" fontId="12" fillId="7" borderId="0" xfId="0" applyFont="1" applyFill="1" applyAlignment="1">
      <alignment wrapText="1"/>
    </xf>
    <xf numFmtId="0" fontId="13" fillId="0" borderId="0" xfId="0" applyFont="1"/>
    <xf numFmtId="164" fontId="0" fillId="0" borderId="1" xfId="0" applyNumberFormat="1" applyBorder="1"/>
    <xf numFmtId="164" fontId="3" fillId="0" borderId="1" xfId="0" applyNumberFormat="1" applyFont="1" applyBorder="1"/>
    <xf numFmtId="164" fontId="0" fillId="0" borderId="0" xfId="1" applyNumberFormat="1" applyFont="1" applyFill="1"/>
    <xf numFmtId="164" fontId="3" fillId="0" borderId="2" xfId="0" applyNumberFormat="1" applyFont="1" applyBorder="1"/>
    <xf numFmtId="164" fontId="0" fillId="0" borderId="2" xfId="0" applyNumberFormat="1" applyBorder="1"/>
    <xf numFmtId="164" fontId="3" fillId="0" borderId="3" xfId="0" applyNumberFormat="1" applyFont="1" applyBorder="1"/>
    <xf numFmtId="164" fontId="0" fillId="0" borderId="3" xfId="0" applyNumberFormat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F49B5-0171-41FD-89E0-44A84051661D}">
  <dimension ref="A1:A14"/>
  <sheetViews>
    <sheetView workbookViewId="0">
      <selection activeCell="G19" sqref="G19"/>
    </sheetView>
  </sheetViews>
  <sheetFormatPr defaultRowHeight="13.2" x14ac:dyDescent="0.25"/>
  <sheetData>
    <row r="1" spans="1:1" ht="17.399999999999999" x14ac:dyDescent="0.3">
      <c r="A1" s="29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4" spans="1:1" x14ac:dyDescent="0.25">
      <c r="A14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36"/>
  <sheetViews>
    <sheetView topLeftCell="A15" workbookViewId="0">
      <selection activeCell="J26" sqref="J26"/>
    </sheetView>
  </sheetViews>
  <sheetFormatPr defaultRowHeight="13.2" x14ac:dyDescent="0.25"/>
  <cols>
    <col min="1" max="1024" width="15"/>
  </cols>
  <sheetData>
    <row r="1" spans="1:3" x14ac:dyDescent="0.25">
      <c r="A1" s="1" t="s">
        <v>370</v>
      </c>
      <c r="B1" s="1" t="s">
        <v>380</v>
      </c>
      <c r="C1" s="1" t="s">
        <v>372</v>
      </c>
    </row>
    <row r="2" spans="1:3" x14ac:dyDescent="0.25">
      <c r="A2" t="s">
        <v>382</v>
      </c>
      <c r="B2" t="s">
        <v>20</v>
      </c>
      <c r="C2">
        <v>25</v>
      </c>
    </row>
    <row r="3" spans="1:3" x14ac:dyDescent="0.25">
      <c r="A3" t="s">
        <v>382</v>
      </c>
      <c r="B3" t="s">
        <v>19</v>
      </c>
      <c r="C3">
        <v>21</v>
      </c>
    </row>
    <row r="4" spans="1:3" x14ac:dyDescent="0.25">
      <c r="A4" t="s">
        <v>382</v>
      </c>
      <c r="B4" t="s">
        <v>27</v>
      </c>
      <c r="C4">
        <v>1</v>
      </c>
    </row>
    <row r="5" spans="1:3" x14ac:dyDescent="0.25">
      <c r="A5" t="s">
        <v>472</v>
      </c>
      <c r="B5" t="s">
        <v>20</v>
      </c>
      <c r="C5">
        <v>8</v>
      </c>
    </row>
    <row r="6" spans="1:3" x14ac:dyDescent="0.25">
      <c r="A6" t="s">
        <v>472</v>
      </c>
      <c r="B6" t="s">
        <v>19</v>
      </c>
      <c r="C6">
        <v>22</v>
      </c>
    </row>
    <row r="7" spans="1:3" x14ac:dyDescent="0.25">
      <c r="A7" t="s">
        <v>472</v>
      </c>
      <c r="B7" t="s">
        <v>27</v>
      </c>
      <c r="C7">
        <v>2</v>
      </c>
    </row>
    <row r="8" spans="1:3" x14ac:dyDescent="0.25">
      <c r="A8" t="s">
        <v>472</v>
      </c>
      <c r="B8" t="s">
        <v>506</v>
      </c>
      <c r="C8">
        <v>1</v>
      </c>
    </row>
    <row r="9" spans="1:3" x14ac:dyDescent="0.25">
      <c r="A9" t="s">
        <v>534</v>
      </c>
      <c r="B9" t="s">
        <v>20</v>
      </c>
      <c r="C9">
        <v>29</v>
      </c>
    </row>
    <row r="10" spans="1:3" x14ac:dyDescent="0.25">
      <c r="A10" t="s">
        <v>534</v>
      </c>
      <c r="B10" t="s">
        <v>19</v>
      </c>
      <c r="C10">
        <v>50</v>
      </c>
    </row>
    <row r="11" spans="1:3" x14ac:dyDescent="0.25">
      <c r="A11" t="s">
        <v>534</v>
      </c>
      <c r="B11" t="s">
        <v>27</v>
      </c>
      <c r="C11">
        <v>10</v>
      </c>
    </row>
    <row r="12" spans="1:3" x14ac:dyDescent="0.25">
      <c r="A12" t="s">
        <v>534</v>
      </c>
      <c r="B12" t="s">
        <v>506</v>
      </c>
      <c r="C12">
        <v>2</v>
      </c>
    </row>
    <row r="13" spans="1:3" x14ac:dyDescent="0.25">
      <c r="A13" t="s">
        <v>708</v>
      </c>
      <c r="B13" t="s">
        <v>20</v>
      </c>
      <c r="C13">
        <v>18</v>
      </c>
    </row>
    <row r="14" spans="1:3" x14ac:dyDescent="0.25">
      <c r="A14" t="s">
        <v>708</v>
      </c>
      <c r="B14" t="s">
        <v>19</v>
      </c>
      <c r="C14">
        <v>4</v>
      </c>
    </row>
    <row r="15" spans="1:3" x14ac:dyDescent="0.25">
      <c r="A15" t="s">
        <v>753</v>
      </c>
      <c r="B15" t="s">
        <v>20</v>
      </c>
      <c r="C15">
        <v>37</v>
      </c>
    </row>
    <row r="16" spans="1:3" x14ac:dyDescent="0.25">
      <c r="A16" t="s">
        <v>753</v>
      </c>
      <c r="B16" t="s">
        <v>27</v>
      </c>
      <c r="C16">
        <v>10</v>
      </c>
    </row>
    <row r="17" spans="1:3" x14ac:dyDescent="0.25">
      <c r="A17" t="s">
        <v>753</v>
      </c>
      <c r="B17" t="s">
        <v>19</v>
      </c>
      <c r="C17">
        <v>15</v>
      </c>
    </row>
    <row r="18" spans="1:3" x14ac:dyDescent="0.25">
      <c r="A18" t="s">
        <v>753</v>
      </c>
      <c r="B18" t="s">
        <v>506</v>
      </c>
      <c r="C18">
        <v>2</v>
      </c>
    </row>
    <row r="19" spans="1:3" x14ac:dyDescent="0.25">
      <c r="A19" t="s">
        <v>882</v>
      </c>
      <c r="B19" t="s">
        <v>19</v>
      </c>
      <c r="C19">
        <v>33</v>
      </c>
    </row>
    <row r="20" spans="1:3" x14ac:dyDescent="0.25">
      <c r="A20" t="s">
        <v>882</v>
      </c>
      <c r="B20" t="s">
        <v>20</v>
      </c>
      <c r="C20">
        <v>13</v>
      </c>
    </row>
    <row r="21" spans="1:3" x14ac:dyDescent="0.25">
      <c r="A21" t="s">
        <v>882</v>
      </c>
      <c r="B21" t="s">
        <v>903</v>
      </c>
      <c r="C21">
        <v>3</v>
      </c>
    </row>
    <row r="22" spans="1:3" x14ac:dyDescent="0.25">
      <c r="A22" t="s">
        <v>882</v>
      </c>
      <c r="B22" t="s">
        <v>27</v>
      </c>
      <c r="C22">
        <v>6</v>
      </c>
    </row>
    <row r="23" spans="1:3" x14ac:dyDescent="0.25">
      <c r="A23" t="s">
        <v>994</v>
      </c>
      <c r="B23" t="s">
        <v>20</v>
      </c>
      <c r="C23">
        <v>39</v>
      </c>
    </row>
    <row r="24" spans="1:3" x14ac:dyDescent="0.25">
      <c r="A24" t="s">
        <v>994</v>
      </c>
      <c r="B24" t="s">
        <v>27</v>
      </c>
      <c r="C24">
        <v>4</v>
      </c>
    </row>
    <row r="25" spans="1:3" x14ac:dyDescent="0.25">
      <c r="A25" t="s">
        <v>994</v>
      </c>
      <c r="B25" t="s">
        <v>19</v>
      </c>
      <c r="C25">
        <v>14</v>
      </c>
    </row>
    <row r="26" spans="1:3" x14ac:dyDescent="0.25">
      <c r="A26" t="s">
        <v>994</v>
      </c>
      <c r="B26" t="s">
        <v>903</v>
      </c>
      <c r="C26">
        <v>1</v>
      </c>
    </row>
    <row r="27" spans="1:3" x14ac:dyDescent="0.25">
      <c r="A27" t="s">
        <v>1111</v>
      </c>
      <c r="B27" t="s">
        <v>27</v>
      </c>
      <c r="C27">
        <v>10</v>
      </c>
    </row>
    <row r="28" spans="1:3" x14ac:dyDescent="0.25">
      <c r="A28" t="s">
        <v>1111</v>
      </c>
      <c r="B28" t="s">
        <v>20</v>
      </c>
      <c r="C28">
        <v>24</v>
      </c>
    </row>
    <row r="29" spans="1:3" x14ac:dyDescent="0.25">
      <c r="A29" t="s">
        <v>1111</v>
      </c>
      <c r="B29" t="s">
        <v>19</v>
      </c>
      <c r="C29">
        <v>5</v>
      </c>
    </row>
    <row r="30" spans="1:3" x14ac:dyDescent="0.25">
      <c r="A30" t="s">
        <v>1111</v>
      </c>
      <c r="B30" t="s">
        <v>506</v>
      </c>
      <c r="C30">
        <v>1</v>
      </c>
    </row>
    <row r="31" spans="1:3" x14ac:dyDescent="0.25">
      <c r="A31" t="s">
        <v>1191</v>
      </c>
      <c r="B31" t="s">
        <v>20</v>
      </c>
      <c r="C31">
        <v>10</v>
      </c>
    </row>
    <row r="32" spans="1:3" x14ac:dyDescent="0.25">
      <c r="A32" t="s">
        <v>1191</v>
      </c>
      <c r="B32" t="s">
        <v>19</v>
      </c>
      <c r="C32">
        <v>1</v>
      </c>
    </row>
    <row r="33" spans="1:3" x14ac:dyDescent="0.25">
      <c r="A33" t="s">
        <v>1191</v>
      </c>
      <c r="B33" t="s">
        <v>27</v>
      </c>
      <c r="C33">
        <v>2</v>
      </c>
    </row>
    <row r="34" spans="1:3" x14ac:dyDescent="0.25">
      <c r="A34" t="s">
        <v>1218</v>
      </c>
      <c r="B34" t="s">
        <v>19</v>
      </c>
      <c r="C34">
        <v>45</v>
      </c>
    </row>
    <row r="35" spans="1:3" x14ac:dyDescent="0.25">
      <c r="A35" t="s">
        <v>1218</v>
      </c>
      <c r="B35" t="s">
        <v>20</v>
      </c>
      <c r="C35">
        <v>39</v>
      </c>
    </row>
    <row r="36" spans="1:3" x14ac:dyDescent="0.25">
      <c r="A36" t="s">
        <v>1218</v>
      </c>
      <c r="B36" t="s">
        <v>27</v>
      </c>
      <c r="C36">
        <v>9</v>
      </c>
    </row>
  </sheetData>
  <autoFilter ref="A1:C1" xr:uid="{00000000-0001-0000-0200-000000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35"/>
  <sheetViews>
    <sheetView topLeftCell="A15" workbookViewId="0">
      <selection activeCell="J26" sqref="J26"/>
    </sheetView>
  </sheetViews>
  <sheetFormatPr defaultRowHeight="13.2" x14ac:dyDescent="0.25"/>
  <cols>
    <col min="1" max="1024" width="15"/>
  </cols>
  <sheetData>
    <row r="1" spans="1:3" x14ac:dyDescent="0.25">
      <c r="A1" s="1" t="s">
        <v>370</v>
      </c>
      <c r="B1" s="1" t="s">
        <v>381</v>
      </c>
      <c r="C1" s="1" t="s">
        <v>372</v>
      </c>
    </row>
    <row r="2" spans="1:3" x14ac:dyDescent="0.25">
      <c r="A2" t="s">
        <v>382</v>
      </c>
      <c r="B2" t="s">
        <v>20</v>
      </c>
      <c r="C2">
        <v>27</v>
      </c>
    </row>
    <row r="3" spans="1:3" x14ac:dyDescent="0.25">
      <c r="A3" t="s">
        <v>382</v>
      </c>
      <c r="B3" t="s">
        <v>19</v>
      </c>
      <c r="C3">
        <v>19</v>
      </c>
    </row>
    <row r="4" spans="1:3" x14ac:dyDescent="0.25">
      <c r="A4" t="s">
        <v>382</v>
      </c>
      <c r="B4" t="s">
        <v>27</v>
      </c>
      <c r="C4">
        <v>1</v>
      </c>
    </row>
    <row r="5" spans="1:3" x14ac:dyDescent="0.25">
      <c r="A5" t="s">
        <v>472</v>
      </c>
      <c r="B5" t="s">
        <v>20</v>
      </c>
      <c r="C5">
        <v>12</v>
      </c>
    </row>
    <row r="6" spans="1:3" x14ac:dyDescent="0.25">
      <c r="A6" t="s">
        <v>472</v>
      </c>
      <c r="B6" t="s">
        <v>19</v>
      </c>
      <c r="C6">
        <v>19</v>
      </c>
    </row>
    <row r="7" spans="1:3" x14ac:dyDescent="0.25">
      <c r="A7" t="s">
        <v>472</v>
      </c>
      <c r="B7" t="s">
        <v>27</v>
      </c>
      <c r="C7">
        <v>2</v>
      </c>
    </row>
    <row r="8" spans="1:3" x14ac:dyDescent="0.25">
      <c r="A8" t="s">
        <v>534</v>
      </c>
      <c r="B8" t="s">
        <v>20</v>
      </c>
      <c r="C8">
        <v>36</v>
      </c>
    </row>
    <row r="9" spans="1:3" x14ac:dyDescent="0.25">
      <c r="A9" t="s">
        <v>534</v>
      </c>
      <c r="B9" t="s">
        <v>19</v>
      </c>
      <c r="C9">
        <v>45</v>
      </c>
    </row>
    <row r="10" spans="1:3" x14ac:dyDescent="0.25">
      <c r="A10" t="s">
        <v>534</v>
      </c>
      <c r="B10" t="s">
        <v>27</v>
      </c>
      <c r="C10">
        <v>9</v>
      </c>
    </row>
    <row r="11" spans="1:3" x14ac:dyDescent="0.25">
      <c r="A11" t="s">
        <v>534</v>
      </c>
      <c r="B11" t="s">
        <v>506</v>
      </c>
      <c r="C11">
        <v>1</v>
      </c>
    </row>
    <row r="12" spans="1:3" x14ac:dyDescent="0.25">
      <c r="A12" t="s">
        <v>708</v>
      </c>
      <c r="B12" t="s">
        <v>20</v>
      </c>
      <c r="C12">
        <v>17</v>
      </c>
    </row>
    <row r="13" spans="1:3" x14ac:dyDescent="0.25">
      <c r="A13" t="s">
        <v>708</v>
      </c>
      <c r="B13" t="s">
        <v>19</v>
      </c>
      <c r="C13">
        <v>5</v>
      </c>
    </row>
    <row r="14" spans="1:3" x14ac:dyDescent="0.25">
      <c r="A14" t="s">
        <v>753</v>
      </c>
      <c r="B14" t="s">
        <v>20</v>
      </c>
      <c r="C14">
        <v>41</v>
      </c>
    </row>
    <row r="15" spans="1:3" x14ac:dyDescent="0.25">
      <c r="A15" t="s">
        <v>753</v>
      </c>
      <c r="B15" t="s">
        <v>27</v>
      </c>
      <c r="C15">
        <v>8</v>
      </c>
    </row>
    <row r="16" spans="1:3" x14ac:dyDescent="0.25">
      <c r="A16" t="s">
        <v>753</v>
      </c>
      <c r="B16" t="s">
        <v>19</v>
      </c>
      <c r="C16">
        <v>13</v>
      </c>
    </row>
    <row r="17" spans="1:3" x14ac:dyDescent="0.25">
      <c r="A17" t="s">
        <v>753</v>
      </c>
      <c r="B17" t="s">
        <v>506</v>
      </c>
      <c r="C17">
        <v>2</v>
      </c>
    </row>
    <row r="18" spans="1:3" x14ac:dyDescent="0.25">
      <c r="A18" t="s">
        <v>882</v>
      </c>
      <c r="B18" t="s">
        <v>19</v>
      </c>
      <c r="C18">
        <v>33</v>
      </c>
    </row>
    <row r="19" spans="1:3" x14ac:dyDescent="0.25">
      <c r="A19" t="s">
        <v>882</v>
      </c>
      <c r="B19" t="s">
        <v>20</v>
      </c>
      <c r="C19">
        <v>13</v>
      </c>
    </row>
    <row r="20" spans="1:3" x14ac:dyDescent="0.25">
      <c r="A20" t="s">
        <v>882</v>
      </c>
      <c r="B20" t="s">
        <v>903</v>
      </c>
      <c r="C20">
        <v>3</v>
      </c>
    </row>
    <row r="21" spans="1:3" x14ac:dyDescent="0.25">
      <c r="A21" t="s">
        <v>882</v>
      </c>
      <c r="B21" t="s">
        <v>27</v>
      </c>
      <c r="C21">
        <v>6</v>
      </c>
    </row>
    <row r="22" spans="1:3" x14ac:dyDescent="0.25">
      <c r="A22" t="s">
        <v>994</v>
      </c>
      <c r="B22" t="s">
        <v>20</v>
      </c>
      <c r="C22">
        <v>39</v>
      </c>
    </row>
    <row r="23" spans="1:3" x14ac:dyDescent="0.25">
      <c r="A23" t="s">
        <v>994</v>
      </c>
      <c r="B23" t="s">
        <v>19</v>
      </c>
      <c r="C23">
        <v>14</v>
      </c>
    </row>
    <row r="24" spans="1:3" x14ac:dyDescent="0.25">
      <c r="A24" t="s">
        <v>994</v>
      </c>
      <c r="B24" t="s">
        <v>903</v>
      </c>
      <c r="C24">
        <v>1</v>
      </c>
    </row>
    <row r="25" spans="1:3" x14ac:dyDescent="0.25">
      <c r="A25" t="s">
        <v>994</v>
      </c>
      <c r="B25" t="s">
        <v>27</v>
      </c>
      <c r="C25">
        <v>4</v>
      </c>
    </row>
    <row r="26" spans="1:3" x14ac:dyDescent="0.25">
      <c r="A26" t="s">
        <v>1111</v>
      </c>
      <c r="B26" t="s">
        <v>27</v>
      </c>
      <c r="C26">
        <v>9</v>
      </c>
    </row>
    <row r="27" spans="1:3" x14ac:dyDescent="0.25">
      <c r="A27" t="s">
        <v>1111</v>
      </c>
      <c r="B27" t="s">
        <v>20</v>
      </c>
      <c r="C27">
        <v>24</v>
      </c>
    </row>
    <row r="28" spans="1:3" x14ac:dyDescent="0.25">
      <c r="A28" t="s">
        <v>1111</v>
      </c>
      <c r="B28" t="s">
        <v>19</v>
      </c>
      <c r="C28">
        <v>6</v>
      </c>
    </row>
    <row r="29" spans="1:3" x14ac:dyDescent="0.25">
      <c r="A29" t="s">
        <v>1111</v>
      </c>
      <c r="B29" t="s">
        <v>506</v>
      </c>
      <c r="C29">
        <v>1</v>
      </c>
    </row>
    <row r="30" spans="1:3" x14ac:dyDescent="0.25">
      <c r="A30" t="s">
        <v>1191</v>
      </c>
      <c r="B30" t="s">
        <v>20</v>
      </c>
      <c r="C30">
        <v>10</v>
      </c>
    </row>
    <row r="31" spans="1:3" x14ac:dyDescent="0.25">
      <c r="A31" t="s">
        <v>1191</v>
      </c>
      <c r="B31" t="s">
        <v>19</v>
      </c>
      <c r="C31">
        <v>1</v>
      </c>
    </row>
    <row r="32" spans="1:3" x14ac:dyDescent="0.25">
      <c r="A32" t="s">
        <v>1191</v>
      </c>
      <c r="B32" t="s">
        <v>27</v>
      </c>
      <c r="C32">
        <v>2</v>
      </c>
    </row>
    <row r="33" spans="1:3" x14ac:dyDescent="0.25">
      <c r="A33" t="s">
        <v>1218</v>
      </c>
      <c r="B33" t="s">
        <v>19</v>
      </c>
      <c r="C33">
        <v>49</v>
      </c>
    </row>
    <row r="34" spans="1:3" x14ac:dyDescent="0.25">
      <c r="A34" t="s">
        <v>1218</v>
      </c>
      <c r="B34" t="s">
        <v>20</v>
      </c>
      <c r="C34">
        <v>35</v>
      </c>
    </row>
    <row r="35" spans="1:3" x14ac:dyDescent="0.25">
      <c r="A35" t="s">
        <v>1218</v>
      </c>
      <c r="B35" t="s">
        <v>27</v>
      </c>
      <c r="C35">
        <v>9</v>
      </c>
    </row>
  </sheetData>
  <autoFilter ref="A1:C1" xr:uid="{00000000-0001-0000-0100-000000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C34"/>
  <sheetViews>
    <sheetView workbookViewId="0">
      <selection activeCell="J26" sqref="J26"/>
    </sheetView>
  </sheetViews>
  <sheetFormatPr defaultRowHeight="13.2" x14ac:dyDescent="0.25"/>
  <cols>
    <col min="1" max="1024" width="15"/>
  </cols>
  <sheetData>
    <row r="1" spans="1:3" x14ac:dyDescent="0.25">
      <c r="A1" s="1" t="s">
        <v>370</v>
      </c>
      <c r="B1" s="1" t="s">
        <v>376</v>
      </c>
      <c r="C1" s="1" t="s">
        <v>372</v>
      </c>
    </row>
    <row r="2" spans="1:3" x14ac:dyDescent="0.25">
      <c r="A2" t="s">
        <v>382</v>
      </c>
      <c r="B2" t="s">
        <v>20</v>
      </c>
      <c r="C2">
        <v>27</v>
      </c>
    </row>
    <row r="3" spans="1:3" x14ac:dyDescent="0.25">
      <c r="A3" t="s">
        <v>382</v>
      </c>
      <c r="B3" t="s">
        <v>19</v>
      </c>
      <c r="C3">
        <v>17</v>
      </c>
    </row>
    <row r="4" spans="1:3" x14ac:dyDescent="0.25">
      <c r="A4" t="s">
        <v>382</v>
      </c>
      <c r="B4" t="s">
        <v>27</v>
      </c>
      <c r="C4">
        <v>3</v>
      </c>
    </row>
    <row r="5" spans="1:3" x14ac:dyDescent="0.25">
      <c r="A5" t="s">
        <v>472</v>
      </c>
      <c r="B5" t="s">
        <v>20</v>
      </c>
      <c r="C5">
        <v>9</v>
      </c>
    </row>
    <row r="6" spans="1:3" x14ac:dyDescent="0.25">
      <c r="A6" t="s">
        <v>472</v>
      </c>
      <c r="B6" t="s">
        <v>19</v>
      </c>
      <c r="C6">
        <v>18</v>
      </c>
    </row>
    <row r="7" spans="1:3" x14ac:dyDescent="0.25">
      <c r="A7" t="s">
        <v>472</v>
      </c>
      <c r="B7" t="s">
        <v>27</v>
      </c>
      <c r="C7">
        <v>6</v>
      </c>
    </row>
    <row r="8" spans="1:3" x14ac:dyDescent="0.25">
      <c r="A8" t="s">
        <v>534</v>
      </c>
      <c r="B8" t="s">
        <v>20</v>
      </c>
      <c r="C8">
        <v>33</v>
      </c>
    </row>
    <row r="9" spans="1:3" x14ac:dyDescent="0.25">
      <c r="A9" t="s">
        <v>534</v>
      </c>
      <c r="B9" t="s">
        <v>19</v>
      </c>
      <c r="C9">
        <v>49</v>
      </c>
    </row>
    <row r="10" spans="1:3" x14ac:dyDescent="0.25">
      <c r="A10" t="s">
        <v>534</v>
      </c>
      <c r="B10" t="s">
        <v>27</v>
      </c>
      <c r="C10">
        <v>8</v>
      </c>
    </row>
    <row r="11" spans="1:3" x14ac:dyDescent="0.25">
      <c r="A11" t="s">
        <v>534</v>
      </c>
      <c r="B11" t="s">
        <v>506</v>
      </c>
      <c r="C11">
        <v>1</v>
      </c>
    </row>
    <row r="12" spans="1:3" x14ac:dyDescent="0.25">
      <c r="A12" t="s">
        <v>708</v>
      </c>
      <c r="B12" t="s">
        <v>20</v>
      </c>
      <c r="C12">
        <v>17</v>
      </c>
    </row>
    <row r="13" spans="1:3" x14ac:dyDescent="0.25">
      <c r="A13" t="s">
        <v>708</v>
      </c>
      <c r="B13" t="s">
        <v>19</v>
      </c>
      <c r="C13">
        <v>4</v>
      </c>
    </row>
    <row r="14" spans="1:3" x14ac:dyDescent="0.25">
      <c r="A14" t="s">
        <v>708</v>
      </c>
      <c r="B14" t="s">
        <v>27</v>
      </c>
      <c r="C14">
        <v>1</v>
      </c>
    </row>
    <row r="15" spans="1:3" x14ac:dyDescent="0.25">
      <c r="A15" t="s">
        <v>753</v>
      </c>
      <c r="B15" t="s">
        <v>27</v>
      </c>
      <c r="C15">
        <v>11</v>
      </c>
    </row>
    <row r="16" spans="1:3" x14ac:dyDescent="0.25">
      <c r="A16" t="s">
        <v>753</v>
      </c>
      <c r="B16" t="s">
        <v>20</v>
      </c>
      <c r="C16">
        <v>35</v>
      </c>
    </row>
    <row r="17" spans="1:3" x14ac:dyDescent="0.25">
      <c r="A17" t="s">
        <v>753</v>
      </c>
      <c r="B17" t="s">
        <v>19</v>
      </c>
      <c r="C17">
        <v>16</v>
      </c>
    </row>
    <row r="18" spans="1:3" x14ac:dyDescent="0.25">
      <c r="A18" t="s">
        <v>753</v>
      </c>
      <c r="B18" t="s">
        <v>506</v>
      </c>
      <c r="C18">
        <v>2</v>
      </c>
    </row>
    <row r="19" spans="1:3" x14ac:dyDescent="0.25">
      <c r="A19" t="s">
        <v>882</v>
      </c>
      <c r="B19" t="s">
        <v>19</v>
      </c>
      <c r="C19">
        <v>33</v>
      </c>
    </row>
    <row r="20" spans="1:3" x14ac:dyDescent="0.25">
      <c r="A20" t="s">
        <v>882</v>
      </c>
      <c r="B20" t="s">
        <v>20</v>
      </c>
      <c r="C20">
        <v>15</v>
      </c>
    </row>
    <row r="21" spans="1:3" x14ac:dyDescent="0.25">
      <c r="A21" t="s">
        <v>882</v>
      </c>
      <c r="B21" t="s">
        <v>903</v>
      </c>
      <c r="C21">
        <v>3</v>
      </c>
    </row>
    <row r="22" spans="1:3" x14ac:dyDescent="0.25">
      <c r="A22" t="s">
        <v>882</v>
      </c>
      <c r="B22" t="s">
        <v>27</v>
      </c>
      <c r="C22">
        <v>4</v>
      </c>
    </row>
    <row r="23" spans="1:3" x14ac:dyDescent="0.25">
      <c r="A23" t="s">
        <v>994</v>
      </c>
      <c r="B23" t="s">
        <v>20</v>
      </c>
      <c r="C23">
        <v>39</v>
      </c>
    </row>
    <row r="24" spans="1:3" x14ac:dyDescent="0.25">
      <c r="A24" t="s">
        <v>994</v>
      </c>
      <c r="B24" t="s">
        <v>19</v>
      </c>
      <c r="C24">
        <v>16</v>
      </c>
    </row>
    <row r="25" spans="1:3" x14ac:dyDescent="0.25">
      <c r="A25" t="s">
        <v>994</v>
      </c>
      <c r="B25" t="s">
        <v>27</v>
      </c>
      <c r="C25">
        <v>3</v>
      </c>
    </row>
    <row r="26" spans="1:3" x14ac:dyDescent="0.25">
      <c r="A26" t="s">
        <v>1111</v>
      </c>
      <c r="B26" t="s">
        <v>27</v>
      </c>
      <c r="C26">
        <v>12</v>
      </c>
    </row>
    <row r="27" spans="1:3" x14ac:dyDescent="0.25">
      <c r="A27" t="s">
        <v>1111</v>
      </c>
      <c r="B27" t="s">
        <v>20</v>
      </c>
      <c r="C27">
        <v>21</v>
      </c>
    </row>
    <row r="28" spans="1:3" x14ac:dyDescent="0.25">
      <c r="A28" t="s">
        <v>1111</v>
      </c>
      <c r="B28" t="s">
        <v>19</v>
      </c>
      <c r="C28">
        <v>7</v>
      </c>
    </row>
    <row r="29" spans="1:3" x14ac:dyDescent="0.25">
      <c r="A29" t="s">
        <v>1191</v>
      </c>
      <c r="B29" t="s">
        <v>19</v>
      </c>
      <c r="C29">
        <v>1</v>
      </c>
    </row>
    <row r="30" spans="1:3" x14ac:dyDescent="0.25">
      <c r="A30" t="s">
        <v>1191</v>
      </c>
      <c r="B30" t="s">
        <v>20</v>
      </c>
      <c r="C30">
        <v>10</v>
      </c>
    </row>
    <row r="31" spans="1:3" x14ac:dyDescent="0.25">
      <c r="A31" t="s">
        <v>1191</v>
      </c>
      <c r="B31" t="s">
        <v>27</v>
      </c>
      <c r="C31">
        <v>2</v>
      </c>
    </row>
    <row r="32" spans="1:3" x14ac:dyDescent="0.25">
      <c r="A32" t="s">
        <v>1218</v>
      </c>
      <c r="B32" t="s">
        <v>19</v>
      </c>
      <c r="C32">
        <v>53</v>
      </c>
    </row>
    <row r="33" spans="1:3" x14ac:dyDescent="0.25">
      <c r="A33" t="s">
        <v>1218</v>
      </c>
      <c r="B33" t="s">
        <v>20</v>
      </c>
      <c r="C33">
        <v>33</v>
      </c>
    </row>
    <row r="34" spans="1:3" x14ac:dyDescent="0.25">
      <c r="A34" t="s">
        <v>1218</v>
      </c>
      <c r="B34" t="s">
        <v>27</v>
      </c>
      <c r="C34">
        <v>7</v>
      </c>
    </row>
  </sheetData>
  <autoFilter ref="A1:C1" xr:uid="{00000000-0001-0000-06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C39"/>
  <sheetViews>
    <sheetView workbookViewId="0">
      <selection activeCell="J26" sqref="J26"/>
    </sheetView>
  </sheetViews>
  <sheetFormatPr defaultRowHeight="13.2" x14ac:dyDescent="0.25"/>
  <cols>
    <col min="1" max="1024" width="15"/>
  </cols>
  <sheetData>
    <row r="1" spans="1:3" x14ac:dyDescent="0.25">
      <c r="A1" s="1" t="s">
        <v>370</v>
      </c>
      <c r="B1" s="1" t="s">
        <v>377</v>
      </c>
      <c r="C1" s="1" t="s">
        <v>372</v>
      </c>
    </row>
    <row r="2" spans="1:3" x14ac:dyDescent="0.25">
      <c r="A2" t="s">
        <v>382</v>
      </c>
      <c r="B2" t="s">
        <v>20</v>
      </c>
      <c r="C2">
        <v>29</v>
      </c>
    </row>
    <row r="3" spans="1:3" x14ac:dyDescent="0.25">
      <c r="A3" t="s">
        <v>382</v>
      </c>
      <c r="B3" t="s">
        <v>19</v>
      </c>
      <c r="C3">
        <v>13</v>
      </c>
    </row>
    <row r="4" spans="1:3" x14ac:dyDescent="0.25">
      <c r="A4" t="s">
        <v>382</v>
      </c>
      <c r="B4" t="s">
        <v>27</v>
      </c>
      <c r="C4">
        <v>5</v>
      </c>
    </row>
    <row r="5" spans="1:3" x14ac:dyDescent="0.25">
      <c r="A5" t="s">
        <v>472</v>
      </c>
      <c r="B5" t="s">
        <v>20</v>
      </c>
      <c r="C5">
        <v>7</v>
      </c>
    </row>
    <row r="6" spans="1:3" x14ac:dyDescent="0.25">
      <c r="A6" t="s">
        <v>472</v>
      </c>
      <c r="B6" t="s">
        <v>19</v>
      </c>
      <c r="C6">
        <v>19</v>
      </c>
    </row>
    <row r="7" spans="1:3" x14ac:dyDescent="0.25">
      <c r="A7" t="s">
        <v>472</v>
      </c>
      <c r="B7" t="s">
        <v>27</v>
      </c>
      <c r="C7">
        <v>6</v>
      </c>
    </row>
    <row r="8" spans="1:3" x14ac:dyDescent="0.25">
      <c r="A8" t="s">
        <v>472</v>
      </c>
      <c r="C8">
        <v>1</v>
      </c>
    </row>
    <row r="9" spans="1:3" x14ac:dyDescent="0.25">
      <c r="A9" t="s">
        <v>534</v>
      </c>
      <c r="B9" t="s">
        <v>19</v>
      </c>
      <c r="C9">
        <v>38</v>
      </c>
    </row>
    <row r="10" spans="1:3" x14ac:dyDescent="0.25">
      <c r="A10" t="s">
        <v>534</v>
      </c>
      <c r="C10">
        <v>31</v>
      </c>
    </row>
    <row r="11" spans="1:3" x14ac:dyDescent="0.25">
      <c r="A11" t="s">
        <v>534</v>
      </c>
      <c r="B11" t="s">
        <v>27</v>
      </c>
      <c r="C11">
        <v>6</v>
      </c>
    </row>
    <row r="12" spans="1:3" x14ac:dyDescent="0.25">
      <c r="A12" t="s">
        <v>534</v>
      </c>
      <c r="B12" t="s">
        <v>20</v>
      </c>
      <c r="C12">
        <v>16</v>
      </c>
    </row>
    <row r="13" spans="1:3" x14ac:dyDescent="0.25">
      <c r="A13" t="s">
        <v>708</v>
      </c>
      <c r="B13" t="s">
        <v>20</v>
      </c>
      <c r="C13">
        <v>13</v>
      </c>
    </row>
    <row r="14" spans="1:3" x14ac:dyDescent="0.25">
      <c r="A14" t="s">
        <v>708</v>
      </c>
      <c r="B14" t="s">
        <v>19</v>
      </c>
      <c r="C14">
        <v>6</v>
      </c>
    </row>
    <row r="15" spans="1:3" x14ac:dyDescent="0.25">
      <c r="A15" t="s">
        <v>708</v>
      </c>
      <c r="B15" t="s">
        <v>27</v>
      </c>
      <c r="C15">
        <v>3</v>
      </c>
    </row>
    <row r="16" spans="1:3" x14ac:dyDescent="0.25">
      <c r="A16" t="s">
        <v>753</v>
      </c>
      <c r="B16" t="s">
        <v>27</v>
      </c>
      <c r="C16">
        <v>11</v>
      </c>
    </row>
    <row r="17" spans="1:3" x14ac:dyDescent="0.25">
      <c r="A17" t="s">
        <v>753</v>
      </c>
      <c r="B17" t="s">
        <v>20</v>
      </c>
      <c r="C17">
        <v>32</v>
      </c>
    </row>
    <row r="18" spans="1:3" x14ac:dyDescent="0.25">
      <c r="A18" t="s">
        <v>753</v>
      </c>
      <c r="B18" t="s">
        <v>19</v>
      </c>
      <c r="C18">
        <v>18</v>
      </c>
    </row>
    <row r="19" spans="1:3" x14ac:dyDescent="0.25">
      <c r="A19" t="s">
        <v>753</v>
      </c>
      <c r="B19" t="s">
        <v>506</v>
      </c>
      <c r="C19">
        <v>3</v>
      </c>
    </row>
    <row r="20" spans="1:3" x14ac:dyDescent="0.25">
      <c r="A20" t="s">
        <v>882</v>
      </c>
      <c r="B20" t="s">
        <v>19</v>
      </c>
      <c r="C20">
        <v>33</v>
      </c>
    </row>
    <row r="21" spans="1:3" x14ac:dyDescent="0.25">
      <c r="A21" t="s">
        <v>882</v>
      </c>
      <c r="B21" t="s">
        <v>20</v>
      </c>
      <c r="C21">
        <v>14</v>
      </c>
    </row>
    <row r="22" spans="1:3" x14ac:dyDescent="0.25">
      <c r="A22" t="s">
        <v>882</v>
      </c>
      <c r="B22" t="s">
        <v>903</v>
      </c>
      <c r="C22">
        <v>3</v>
      </c>
    </row>
    <row r="23" spans="1:3" x14ac:dyDescent="0.25">
      <c r="A23" t="s">
        <v>882</v>
      </c>
      <c r="B23" t="s">
        <v>27</v>
      </c>
      <c r="C23">
        <v>4</v>
      </c>
    </row>
    <row r="24" spans="1:3" x14ac:dyDescent="0.25">
      <c r="A24" t="s">
        <v>882</v>
      </c>
      <c r="C24">
        <v>1</v>
      </c>
    </row>
    <row r="25" spans="1:3" x14ac:dyDescent="0.25">
      <c r="A25" t="s">
        <v>994</v>
      </c>
      <c r="B25" t="s">
        <v>20</v>
      </c>
      <c r="C25">
        <v>32</v>
      </c>
    </row>
    <row r="26" spans="1:3" x14ac:dyDescent="0.25">
      <c r="A26" t="s">
        <v>994</v>
      </c>
      <c r="B26" t="s">
        <v>19</v>
      </c>
      <c r="C26">
        <v>17</v>
      </c>
    </row>
    <row r="27" spans="1:3" x14ac:dyDescent="0.25">
      <c r="A27" t="s">
        <v>994</v>
      </c>
      <c r="B27" t="s">
        <v>27</v>
      </c>
      <c r="C27">
        <v>4</v>
      </c>
    </row>
    <row r="28" spans="1:3" x14ac:dyDescent="0.25">
      <c r="A28" t="s">
        <v>994</v>
      </c>
      <c r="C28">
        <v>5</v>
      </c>
    </row>
    <row r="29" spans="1:3" x14ac:dyDescent="0.25">
      <c r="A29" t="s">
        <v>1111</v>
      </c>
      <c r="B29" t="s">
        <v>27</v>
      </c>
      <c r="C29">
        <v>15</v>
      </c>
    </row>
    <row r="30" spans="1:3" x14ac:dyDescent="0.25">
      <c r="A30" t="s">
        <v>1111</v>
      </c>
      <c r="B30" t="s">
        <v>20</v>
      </c>
      <c r="C30">
        <v>20</v>
      </c>
    </row>
    <row r="31" spans="1:3" x14ac:dyDescent="0.25">
      <c r="A31" t="s">
        <v>1111</v>
      </c>
      <c r="B31" t="s">
        <v>19</v>
      </c>
      <c r="C31">
        <v>4</v>
      </c>
    </row>
    <row r="32" spans="1:3" x14ac:dyDescent="0.25">
      <c r="A32" t="s">
        <v>1111</v>
      </c>
      <c r="C32">
        <v>1</v>
      </c>
    </row>
    <row r="33" spans="1:3" x14ac:dyDescent="0.25">
      <c r="A33" t="s">
        <v>1191</v>
      </c>
      <c r="B33" t="s">
        <v>19</v>
      </c>
      <c r="C33">
        <v>1</v>
      </c>
    </row>
    <row r="34" spans="1:3" x14ac:dyDescent="0.25">
      <c r="A34" t="s">
        <v>1191</v>
      </c>
      <c r="B34" t="s">
        <v>20</v>
      </c>
      <c r="C34">
        <v>10</v>
      </c>
    </row>
    <row r="35" spans="1:3" x14ac:dyDescent="0.25">
      <c r="A35" t="s">
        <v>1191</v>
      </c>
      <c r="B35" t="s">
        <v>27</v>
      </c>
      <c r="C35">
        <v>2</v>
      </c>
    </row>
    <row r="36" spans="1:3" x14ac:dyDescent="0.25">
      <c r="A36" t="s">
        <v>1218</v>
      </c>
      <c r="B36" t="s">
        <v>19</v>
      </c>
      <c r="C36">
        <v>46</v>
      </c>
    </row>
    <row r="37" spans="1:3" x14ac:dyDescent="0.25">
      <c r="A37" t="s">
        <v>1218</v>
      </c>
      <c r="B37" t="s">
        <v>20</v>
      </c>
      <c r="C37">
        <v>26</v>
      </c>
    </row>
    <row r="38" spans="1:3" x14ac:dyDescent="0.25">
      <c r="A38" t="s">
        <v>1218</v>
      </c>
      <c r="B38" t="s">
        <v>27</v>
      </c>
      <c r="C38">
        <v>7</v>
      </c>
    </row>
    <row r="39" spans="1:3" x14ac:dyDescent="0.25">
      <c r="A39" t="s">
        <v>1218</v>
      </c>
      <c r="C39">
        <v>14</v>
      </c>
    </row>
  </sheetData>
  <autoFilter ref="A1:C1" xr:uid="{00000000-0001-0000-05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F9C0-C010-4F2F-AF95-9101D29E66AB}">
  <sheetPr>
    <tabColor theme="4" tint="0.59999389629810485"/>
  </sheetPr>
  <dimension ref="A1:I16"/>
  <sheetViews>
    <sheetView workbookViewId="0">
      <selection activeCell="L36" sqref="L36"/>
    </sheetView>
  </sheetViews>
  <sheetFormatPr defaultRowHeight="13.2" x14ac:dyDescent="0.25"/>
  <cols>
    <col min="1" max="1" width="16.21875" customWidth="1"/>
  </cols>
  <sheetData>
    <row r="1" spans="1:9" ht="21" x14ac:dyDescent="0.4">
      <c r="A1" s="18" t="s">
        <v>1412</v>
      </c>
    </row>
    <row r="2" spans="1:9" x14ac:dyDescent="0.25">
      <c r="F2" s="39" t="s">
        <v>1413</v>
      </c>
      <c r="G2" s="39"/>
      <c r="H2" s="39"/>
      <c r="I2" s="39"/>
    </row>
    <row r="3" spans="1:9" x14ac:dyDescent="0.25">
      <c r="A3" s="3"/>
      <c r="B3" s="4" t="s">
        <v>1399</v>
      </c>
      <c r="C3" s="4" t="s">
        <v>1400</v>
      </c>
      <c r="D3" s="4" t="s">
        <v>1414</v>
      </c>
      <c r="F3" s="39"/>
      <c r="G3" s="39"/>
      <c r="H3" s="39"/>
      <c r="I3" s="39"/>
    </row>
    <row r="4" spans="1:9" x14ac:dyDescent="0.25">
      <c r="A4" t="s">
        <v>1415</v>
      </c>
      <c r="B4" s="9">
        <f>SUM(DARTMOOR!B16:B17)</f>
        <v>0.38297872340425532</v>
      </c>
      <c r="C4" s="9">
        <f>SUM(DARTMOOR!$F$16:$F$17)</f>
        <v>0.36170212765957449</v>
      </c>
      <c r="D4" s="9">
        <f>C4-B4</f>
        <v>-2.1276595744680826E-2</v>
      </c>
      <c r="F4" s="39"/>
      <c r="G4" s="39"/>
      <c r="H4" s="39"/>
      <c r="I4" s="39"/>
    </row>
    <row r="5" spans="1:9" x14ac:dyDescent="0.25">
      <c r="A5" t="s">
        <v>1416</v>
      </c>
      <c r="B5" s="9">
        <f>SUM(EXMOOR!$B$16:$B$17)</f>
        <v>0.63636363636363635</v>
      </c>
      <c r="C5" s="9">
        <f>SUM(EXMOOR!$F$16:$F$17)</f>
        <v>0.54545454545454541</v>
      </c>
      <c r="D5" s="9">
        <f t="shared" ref="D5:D16" si="0">C5-B5</f>
        <v>-9.0909090909090939E-2</v>
      </c>
      <c r="F5" s="39"/>
      <c r="G5" s="39"/>
      <c r="H5" s="39"/>
      <c r="I5" s="39"/>
    </row>
    <row r="6" spans="1:9" x14ac:dyDescent="0.25">
      <c r="A6" t="s">
        <v>1417</v>
      </c>
      <c r="B6" s="9">
        <f>SUM('NEW FOREST'!B16:B17)</f>
        <v>0.22727272727272727</v>
      </c>
      <c r="C6" s="9">
        <f>SUM('NEW FOREST'!F16:F17)</f>
        <v>0.18181818181818182</v>
      </c>
      <c r="D6" s="9">
        <f t="shared" si="0"/>
        <v>-4.5454545454545442E-2</v>
      </c>
    </row>
    <row r="7" spans="1:9" x14ac:dyDescent="0.25">
      <c r="A7" t="s">
        <v>1418</v>
      </c>
      <c r="B7" s="9">
        <f>SUM('LAKE DISTRICT'!B16:B17)</f>
        <v>0.47252747252747251</v>
      </c>
      <c r="C7" s="9">
        <f>SUM('LAKE DISTRICT'!F16:F17)</f>
        <v>0.53846153846153844</v>
      </c>
      <c r="D7" s="9">
        <f t="shared" si="0"/>
        <v>6.5934065934065922E-2</v>
      </c>
    </row>
    <row r="8" spans="1:9" x14ac:dyDescent="0.25">
      <c r="A8" t="s">
        <v>1419</v>
      </c>
      <c r="B8" s="9">
        <f>SUM('NORTH YORK MOORS'!B16:B17)</f>
        <v>0.4375</v>
      </c>
      <c r="C8" s="9">
        <f>SUM('NORTH YORK MOORS'!F16:F17)</f>
        <v>0.25</v>
      </c>
      <c r="D8" s="9">
        <f t="shared" si="0"/>
        <v>-0.1875</v>
      </c>
    </row>
    <row r="9" spans="1:9" x14ac:dyDescent="0.25">
      <c r="A9" t="s">
        <v>1420</v>
      </c>
      <c r="B9" s="9">
        <f>SUM(NORTHUMBERLAND!B16:B17)</f>
        <v>0.63636363636363635</v>
      </c>
      <c r="C9" s="9">
        <f>SUM(NORTHUMBERLAND!F16:F17)</f>
        <v>0.65454545454545454</v>
      </c>
      <c r="D9" s="9">
        <f t="shared" si="0"/>
        <v>1.8181818181818188E-2</v>
      </c>
    </row>
    <row r="10" spans="1:9" x14ac:dyDescent="0.25">
      <c r="A10" t="s">
        <v>1421</v>
      </c>
      <c r="B10" s="9">
        <f>SUM('PEAK DISTRICT'!B16:B17)</f>
        <v>0.32758620689655171</v>
      </c>
      <c r="C10" s="9">
        <f>SUM('PEAK DISTRICT'!F16:F17)</f>
        <v>0.27586206896551724</v>
      </c>
      <c r="D10" s="9">
        <f t="shared" si="0"/>
        <v>-5.1724137931034475E-2</v>
      </c>
    </row>
    <row r="11" spans="1:9" x14ac:dyDescent="0.25">
      <c r="A11" t="s">
        <v>1422</v>
      </c>
      <c r="B11" s="9">
        <f>SUM('SOUTH DOWNS'!B16:B17)</f>
        <v>0.2</v>
      </c>
      <c r="C11" s="9">
        <f>SUM('SOUTH DOWNS'!F16:F17)</f>
        <v>0.17499999999999999</v>
      </c>
      <c r="D11" s="9">
        <f t="shared" si="0"/>
        <v>-2.5000000000000022E-2</v>
      </c>
    </row>
    <row r="12" spans="1:9" x14ac:dyDescent="0.25">
      <c r="A12" t="s">
        <v>1423</v>
      </c>
      <c r="B12" s="9">
        <f>SUM('THE BROADS'!B16:B17)</f>
        <v>7.6923076923076927E-2</v>
      </c>
      <c r="C12" s="9">
        <f>SUM('THE BROADS'!F16:F17)</f>
        <v>7.6923076923076927E-2</v>
      </c>
      <c r="D12" s="9">
        <f t="shared" si="0"/>
        <v>0</v>
      </c>
    </row>
    <row r="13" spans="1:9" x14ac:dyDescent="0.25">
      <c r="A13" t="s">
        <v>1424</v>
      </c>
      <c r="B13" s="9">
        <f>SUM('YORKSHIRE DALES'!B16:B17)</f>
        <v>0.69892473118279574</v>
      </c>
      <c r="C13" s="9">
        <f>SUM('YORKSHIRE DALES'!F16:F17)</f>
        <v>0.56989247311827962</v>
      </c>
      <c r="D13" s="9">
        <f t="shared" si="0"/>
        <v>-0.12903225806451613</v>
      </c>
    </row>
    <row r="14" spans="1:9" x14ac:dyDescent="0.25">
      <c r="A14" t="s">
        <v>1398</v>
      </c>
      <c r="B14" s="9">
        <f>'WALES TOTALS'!G5</f>
        <v>0.52542372881355937</v>
      </c>
      <c r="C14" s="9">
        <f>'WALES TOTALS'!H5</f>
        <v>0.44067796610169491</v>
      </c>
      <c r="D14" s="9">
        <f t="shared" si="0"/>
        <v>-8.4745762711864459E-2</v>
      </c>
    </row>
    <row r="15" spans="1:9" x14ac:dyDescent="0.25">
      <c r="A15" t="s">
        <v>1402</v>
      </c>
      <c r="B15" s="9">
        <f>'WALES TOTALS'!G11</f>
        <v>0.33333333333333331</v>
      </c>
      <c r="C15" s="9">
        <f>'WALES TOTALS'!H11</f>
        <v>0.61111111111111116</v>
      </c>
      <c r="D15" s="9">
        <f t="shared" si="0"/>
        <v>0.27777777777777785</v>
      </c>
    </row>
    <row r="16" spans="1:9" x14ac:dyDescent="0.25">
      <c r="A16" t="s">
        <v>1403</v>
      </c>
      <c r="B16" s="9">
        <f>'WALES TOTALS'!G17</f>
        <v>0.48</v>
      </c>
      <c r="C16" s="9">
        <f>'WALES TOTALS'!H17</f>
        <v>0.28000000000000003</v>
      </c>
      <c r="D16" s="9">
        <f t="shared" si="0"/>
        <v>-0.19999999999999996</v>
      </c>
    </row>
  </sheetData>
  <mergeCells count="1">
    <mergeCell ref="F2:I5"/>
  </mergeCells>
  <conditionalFormatting sqref="D4:D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1CF0-21A5-45C7-AE50-FB7D23C488B0}">
  <dimension ref="A1:K21"/>
  <sheetViews>
    <sheetView workbookViewId="0">
      <selection activeCell="E10" sqref="E10"/>
    </sheetView>
  </sheetViews>
  <sheetFormatPr defaultRowHeight="13.2" x14ac:dyDescent="0.25"/>
  <cols>
    <col min="1" max="1" width="37.21875" customWidth="1"/>
  </cols>
  <sheetData>
    <row r="1" spans="1:11" x14ac:dyDescent="0.25">
      <c r="A1" s="2" t="s">
        <v>382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  <c r="B5" s="1"/>
      <c r="C5" s="1"/>
      <c r="D5" s="1"/>
      <c r="E5" s="1"/>
      <c r="F5" s="1"/>
      <c r="G5" s="1"/>
    </row>
    <row r="6" spans="1:11" ht="14.4" x14ac:dyDescent="0.3">
      <c r="A6" s="5" t="s">
        <v>19</v>
      </c>
      <c r="B6">
        <v>18</v>
      </c>
      <c r="C6">
        <v>18</v>
      </c>
      <c r="D6">
        <v>21</v>
      </c>
      <c r="E6">
        <v>19</v>
      </c>
      <c r="F6">
        <v>17</v>
      </c>
      <c r="G6">
        <v>13</v>
      </c>
    </row>
    <row r="7" spans="1:11" ht="14.4" x14ac:dyDescent="0.3">
      <c r="A7" s="5" t="s">
        <v>20</v>
      </c>
      <c r="B7">
        <v>28</v>
      </c>
      <c r="C7">
        <v>27</v>
      </c>
      <c r="D7">
        <v>25</v>
      </c>
      <c r="E7">
        <v>27</v>
      </c>
      <c r="F7">
        <v>27</v>
      </c>
      <c r="G7">
        <v>29</v>
      </c>
    </row>
    <row r="8" spans="1:11" ht="14.4" x14ac:dyDescent="0.3">
      <c r="A8" s="5" t="s">
        <v>27</v>
      </c>
      <c r="B8">
        <v>1</v>
      </c>
      <c r="C8">
        <v>2</v>
      </c>
      <c r="D8">
        <v>1</v>
      </c>
      <c r="E8">
        <v>1</v>
      </c>
      <c r="F8">
        <v>3</v>
      </c>
      <c r="G8">
        <v>5</v>
      </c>
    </row>
    <row r="9" spans="1:11" ht="14.4" x14ac:dyDescent="0.3">
      <c r="A9" s="5" t="s">
        <v>506</v>
      </c>
    </row>
    <row r="10" spans="1:11" ht="14.4" x14ac:dyDescent="0.25">
      <c r="A10" s="6" t="s">
        <v>1407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0.38297872340425532</v>
      </c>
      <c r="C17" s="7">
        <f t="shared" si="0"/>
        <v>0.38297872340425532</v>
      </c>
      <c r="D17" s="7">
        <f t="shared" si="1"/>
        <v>0.44680851063829785</v>
      </c>
      <c r="E17" s="7">
        <f t="shared" si="2"/>
        <v>0.40425531914893614</v>
      </c>
      <c r="F17" s="7">
        <f t="shared" si="3"/>
        <v>0.36170212765957449</v>
      </c>
      <c r="G17" s="7">
        <f t="shared" si="4"/>
        <v>0.27659574468085107</v>
      </c>
      <c r="I17" s="9">
        <f t="shared" ref="I17:I21" si="5">AVERAGE(B17:E17)</f>
        <v>0.4042553191489362</v>
      </c>
      <c r="J17" s="9">
        <f t="shared" ref="J17:J21" si="6">AVERAGE(F17:G17)</f>
        <v>0.31914893617021278</v>
      </c>
      <c r="K17" s="9">
        <f t="shared" ref="K17:K21" si="7">J17-I17</f>
        <v>-8.5106382978723416E-2</v>
      </c>
    </row>
    <row r="18" spans="1:11" ht="14.4" x14ac:dyDescent="0.3">
      <c r="A18" s="5" t="s">
        <v>20</v>
      </c>
      <c r="B18" s="7">
        <f>B7/(SUM($B$5:$B$10))</f>
        <v>0.5957446808510638</v>
      </c>
      <c r="C18" s="7">
        <f t="shared" si="0"/>
        <v>0.57446808510638303</v>
      </c>
      <c r="D18" s="7">
        <f t="shared" si="1"/>
        <v>0.53191489361702127</v>
      </c>
      <c r="E18" s="7">
        <f t="shared" si="2"/>
        <v>0.57446808510638303</v>
      </c>
      <c r="F18" s="7">
        <f t="shared" si="3"/>
        <v>0.57446808510638303</v>
      </c>
      <c r="G18" s="7">
        <f t="shared" si="4"/>
        <v>0.61702127659574468</v>
      </c>
      <c r="I18" s="9">
        <f t="shared" si="5"/>
        <v>0.56914893617021278</v>
      </c>
      <c r="J18" s="9">
        <f t="shared" si="6"/>
        <v>0.5957446808510638</v>
      </c>
      <c r="K18" s="9">
        <f t="shared" si="7"/>
        <v>2.6595744680851019E-2</v>
      </c>
    </row>
    <row r="19" spans="1:11" ht="14.4" x14ac:dyDescent="0.3">
      <c r="A19" s="5" t="s">
        <v>27</v>
      </c>
      <c r="B19" s="7">
        <f>B8/(SUM($B$5:$B$10))</f>
        <v>2.1276595744680851E-2</v>
      </c>
      <c r="C19" s="7">
        <f t="shared" si="0"/>
        <v>4.2553191489361701E-2</v>
      </c>
      <c r="D19" s="7">
        <f t="shared" si="1"/>
        <v>2.1276595744680851E-2</v>
      </c>
      <c r="E19" s="7">
        <f t="shared" si="2"/>
        <v>2.1276595744680851E-2</v>
      </c>
      <c r="F19" s="7">
        <f t="shared" si="3"/>
        <v>6.3829787234042548E-2</v>
      </c>
      <c r="G19" s="7">
        <f t="shared" si="4"/>
        <v>0.10638297872340426</v>
      </c>
      <c r="I19" s="9">
        <f t="shared" si="5"/>
        <v>2.6595744680851064E-2</v>
      </c>
      <c r="J19" s="9">
        <f t="shared" si="6"/>
        <v>8.5106382978723402E-2</v>
      </c>
      <c r="K19" s="9">
        <f t="shared" si="7"/>
        <v>5.8510638297872342E-2</v>
      </c>
    </row>
    <row r="20" spans="1:11" ht="14.4" x14ac:dyDescent="0.3">
      <c r="A20" s="5" t="s">
        <v>506</v>
      </c>
      <c r="B20" s="7">
        <f>B9/(SUM($B$5:$B$10))</f>
        <v>0</v>
      </c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4.4" x14ac:dyDescent="0.25">
      <c r="A21" s="6" t="s">
        <v>1407</v>
      </c>
      <c r="B21" s="7">
        <f>B10/(SUM($B$5:$B$10))</f>
        <v>0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</v>
      </c>
      <c r="I21" s="9">
        <f t="shared" si="5"/>
        <v>0</v>
      </c>
      <c r="J21" s="9">
        <f t="shared" si="6"/>
        <v>0</v>
      </c>
      <c r="K21" s="9">
        <f t="shared" si="7"/>
        <v>0</v>
      </c>
    </row>
  </sheetData>
  <mergeCells count="1">
    <mergeCell ref="I14:J14"/>
  </mergeCells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D1ECF-82FF-4A75-8E6F-C2919CB7D3CA}">
  <dimension ref="A1:K21"/>
  <sheetViews>
    <sheetView workbookViewId="0">
      <selection activeCell="B11" sqref="B11"/>
    </sheetView>
  </sheetViews>
  <sheetFormatPr defaultRowHeight="13.2" x14ac:dyDescent="0.25"/>
  <cols>
    <col min="1" max="1" width="38.77734375" customWidth="1"/>
    <col min="11" max="11" width="8.21875" customWidth="1"/>
  </cols>
  <sheetData>
    <row r="1" spans="1:11" x14ac:dyDescent="0.25">
      <c r="A1" s="2" t="s">
        <v>472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</row>
    <row r="6" spans="1:11" ht="14.4" x14ac:dyDescent="0.3">
      <c r="A6" s="5" t="s">
        <v>19</v>
      </c>
      <c r="B6">
        <v>21</v>
      </c>
      <c r="C6">
        <v>20</v>
      </c>
      <c r="D6">
        <v>22</v>
      </c>
      <c r="E6">
        <v>19</v>
      </c>
      <c r="F6">
        <v>18</v>
      </c>
      <c r="G6">
        <v>19</v>
      </c>
    </row>
    <row r="7" spans="1:11" ht="14.4" x14ac:dyDescent="0.3">
      <c r="A7" s="5" t="s">
        <v>20</v>
      </c>
      <c r="B7">
        <v>9</v>
      </c>
      <c r="C7">
        <v>9</v>
      </c>
      <c r="D7">
        <v>8</v>
      </c>
      <c r="E7">
        <v>12</v>
      </c>
      <c r="F7">
        <v>9</v>
      </c>
      <c r="G7">
        <v>7</v>
      </c>
    </row>
    <row r="8" spans="1:11" ht="14.4" x14ac:dyDescent="0.3">
      <c r="A8" s="5" t="s">
        <v>27</v>
      </c>
      <c r="B8">
        <v>3</v>
      </c>
      <c r="C8">
        <v>4</v>
      </c>
      <c r="D8">
        <v>2</v>
      </c>
      <c r="E8">
        <v>2</v>
      </c>
      <c r="F8">
        <v>6</v>
      </c>
      <c r="G8">
        <v>6</v>
      </c>
    </row>
    <row r="9" spans="1:11" ht="14.4" x14ac:dyDescent="0.3">
      <c r="A9" s="5" t="s">
        <v>506</v>
      </c>
      <c r="D9">
        <v>1</v>
      </c>
    </row>
    <row r="10" spans="1:11" ht="14.4" x14ac:dyDescent="0.25">
      <c r="A10" s="6" t="s">
        <v>1407</v>
      </c>
      <c r="G10">
        <v>1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0.63636363636363635</v>
      </c>
      <c r="C17" s="7">
        <f t="shared" si="0"/>
        <v>0.60606060606060608</v>
      </c>
      <c r="D17" s="7">
        <f t="shared" si="1"/>
        <v>0.66666666666666663</v>
      </c>
      <c r="E17" s="7">
        <f t="shared" si="2"/>
        <v>0.5757575757575758</v>
      </c>
      <c r="F17" s="7">
        <f t="shared" si="3"/>
        <v>0.54545454545454541</v>
      </c>
      <c r="G17" s="7">
        <f t="shared" si="4"/>
        <v>0.5757575757575758</v>
      </c>
      <c r="I17" s="9">
        <f t="shared" ref="I17:I21" si="5">AVERAGE(B17:E17)</f>
        <v>0.62121212121212122</v>
      </c>
      <c r="J17" s="9">
        <f t="shared" ref="J17:J21" si="6">AVERAGE(F17:G17)</f>
        <v>0.56060606060606055</v>
      </c>
      <c r="K17" s="9">
        <f t="shared" ref="K17:K21" si="7">J17-I17</f>
        <v>-6.0606060606060663E-2</v>
      </c>
    </row>
    <row r="18" spans="1:11" ht="14.4" x14ac:dyDescent="0.3">
      <c r="A18" s="5" t="s">
        <v>20</v>
      </c>
      <c r="B18" s="7">
        <f>B7/(SUM($B$5:$B$10))</f>
        <v>0.27272727272727271</v>
      </c>
      <c r="C18" s="7">
        <f t="shared" si="0"/>
        <v>0.27272727272727271</v>
      </c>
      <c r="D18" s="7">
        <f t="shared" si="1"/>
        <v>0.24242424242424243</v>
      </c>
      <c r="E18" s="7">
        <f t="shared" si="2"/>
        <v>0.36363636363636365</v>
      </c>
      <c r="F18" s="7">
        <f t="shared" si="3"/>
        <v>0.27272727272727271</v>
      </c>
      <c r="G18" s="7">
        <f t="shared" si="4"/>
        <v>0.21212121212121213</v>
      </c>
      <c r="I18" s="9">
        <f t="shared" si="5"/>
        <v>0.28787878787878785</v>
      </c>
      <c r="J18" s="9">
        <f t="shared" si="6"/>
        <v>0.24242424242424243</v>
      </c>
      <c r="K18" s="9">
        <f t="shared" si="7"/>
        <v>-4.5454545454545414E-2</v>
      </c>
    </row>
    <row r="19" spans="1:11" ht="14.4" x14ac:dyDescent="0.3">
      <c r="A19" s="5" t="s">
        <v>27</v>
      </c>
      <c r="B19" s="7">
        <f>B8/(SUM($B$5:$B$10))</f>
        <v>9.0909090909090912E-2</v>
      </c>
      <c r="C19" s="7">
        <f t="shared" si="0"/>
        <v>0.12121212121212122</v>
      </c>
      <c r="D19" s="7">
        <f t="shared" si="1"/>
        <v>6.0606060606060608E-2</v>
      </c>
      <c r="E19" s="7">
        <f t="shared" si="2"/>
        <v>6.0606060606060608E-2</v>
      </c>
      <c r="F19" s="7">
        <f t="shared" si="3"/>
        <v>0.18181818181818182</v>
      </c>
      <c r="G19" s="7">
        <f t="shared" si="4"/>
        <v>0.18181818181818182</v>
      </c>
      <c r="I19" s="9">
        <f t="shared" si="5"/>
        <v>8.3333333333333329E-2</v>
      </c>
      <c r="J19" s="9">
        <f t="shared" si="6"/>
        <v>0.18181818181818182</v>
      </c>
      <c r="K19" s="9">
        <f t="shared" si="7"/>
        <v>9.8484848484848495E-2</v>
      </c>
    </row>
    <row r="20" spans="1:11" ht="14.4" x14ac:dyDescent="0.3">
      <c r="A20" s="5" t="s">
        <v>506</v>
      </c>
      <c r="B20" s="7">
        <f>B9/(SUM($B$5:$B$10))</f>
        <v>0</v>
      </c>
      <c r="C20" s="7">
        <f t="shared" si="0"/>
        <v>0</v>
      </c>
      <c r="D20" s="7">
        <f t="shared" si="1"/>
        <v>3.0303030303030304E-2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7.575757575757576E-3</v>
      </c>
      <c r="J20" s="9">
        <f t="shared" si="6"/>
        <v>0</v>
      </c>
      <c r="K20" s="9">
        <f t="shared" si="7"/>
        <v>-7.575757575757576E-3</v>
      </c>
    </row>
    <row r="21" spans="1:11" ht="14.4" x14ac:dyDescent="0.25">
      <c r="A21" s="6" t="s">
        <v>1407</v>
      </c>
      <c r="B21" s="7">
        <f>B10/(SUM($B$5:$B$10))</f>
        <v>0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3.0303030303030304E-2</v>
      </c>
      <c r="I21" s="9">
        <f t="shared" si="5"/>
        <v>0</v>
      </c>
      <c r="J21" s="9">
        <f t="shared" si="6"/>
        <v>1.5151515151515152E-2</v>
      </c>
      <c r="K21" s="9">
        <f t="shared" si="7"/>
        <v>1.5151515151515152E-2</v>
      </c>
    </row>
  </sheetData>
  <mergeCells count="1">
    <mergeCell ref="I14:J14"/>
  </mergeCells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6D17-AC60-4742-990F-101CCF295E3A}">
  <dimension ref="A1:K21"/>
  <sheetViews>
    <sheetView workbookViewId="0">
      <selection activeCell="A3" sqref="A3"/>
    </sheetView>
  </sheetViews>
  <sheetFormatPr defaultRowHeight="13.2" x14ac:dyDescent="0.25"/>
  <cols>
    <col min="1" max="1" width="30.21875" customWidth="1"/>
    <col min="11" max="11" width="11.21875" customWidth="1"/>
  </cols>
  <sheetData>
    <row r="1" spans="1:11" x14ac:dyDescent="0.25">
      <c r="A1" s="2" t="s">
        <v>708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  <c r="B5" s="1"/>
      <c r="C5" s="1"/>
      <c r="D5" s="1"/>
      <c r="E5" s="1"/>
      <c r="F5" s="1"/>
      <c r="G5" s="1"/>
    </row>
    <row r="6" spans="1:11" ht="14.4" x14ac:dyDescent="0.3">
      <c r="A6" s="5" t="s">
        <v>19</v>
      </c>
      <c r="B6">
        <v>5</v>
      </c>
      <c r="C6">
        <v>5</v>
      </c>
      <c r="D6">
        <v>4</v>
      </c>
      <c r="E6">
        <v>5</v>
      </c>
      <c r="F6">
        <v>4</v>
      </c>
      <c r="G6">
        <v>6</v>
      </c>
    </row>
    <row r="7" spans="1:11" ht="14.4" x14ac:dyDescent="0.3">
      <c r="A7" s="5" t="s">
        <v>20</v>
      </c>
      <c r="B7">
        <v>13</v>
      </c>
      <c r="C7">
        <v>15</v>
      </c>
      <c r="D7">
        <v>18</v>
      </c>
      <c r="E7">
        <v>17</v>
      </c>
      <c r="F7">
        <v>17</v>
      </c>
      <c r="G7">
        <v>13</v>
      </c>
    </row>
    <row r="8" spans="1:11" ht="14.4" x14ac:dyDescent="0.3">
      <c r="A8" s="5" t="s">
        <v>27</v>
      </c>
      <c r="B8">
        <v>1</v>
      </c>
      <c r="C8">
        <v>1</v>
      </c>
      <c r="F8">
        <v>1</v>
      </c>
      <c r="G8">
        <v>3</v>
      </c>
    </row>
    <row r="9" spans="1:11" ht="14.4" x14ac:dyDescent="0.3">
      <c r="A9" s="5" t="s">
        <v>506</v>
      </c>
      <c r="B9">
        <v>1</v>
      </c>
    </row>
    <row r="10" spans="1:11" ht="28.8" x14ac:dyDescent="0.25">
      <c r="A10" s="6" t="s">
        <v>1407</v>
      </c>
      <c r="B10">
        <v>2</v>
      </c>
      <c r="C10">
        <v>1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0.22727272727272727</v>
      </c>
      <c r="C17" s="7">
        <f t="shared" si="0"/>
        <v>0.22727272727272727</v>
      </c>
      <c r="D17" s="7">
        <f t="shared" si="1"/>
        <v>0.18181818181818182</v>
      </c>
      <c r="E17" s="7">
        <f t="shared" si="2"/>
        <v>0.22727272727272727</v>
      </c>
      <c r="F17" s="7">
        <f t="shared" si="3"/>
        <v>0.18181818181818182</v>
      </c>
      <c r="G17" s="7">
        <f t="shared" si="4"/>
        <v>0.27272727272727271</v>
      </c>
      <c r="I17" s="9">
        <f t="shared" ref="I17:I21" si="5">AVERAGE(B17:E17)</f>
        <v>0.21590909090909091</v>
      </c>
      <c r="J17" s="9">
        <f t="shared" ref="J17:J21" si="6">AVERAGE(F17:G17)</f>
        <v>0.22727272727272727</v>
      </c>
      <c r="K17" s="9">
        <f t="shared" ref="K17:K21" si="7">J17-I17</f>
        <v>1.1363636363636354E-2</v>
      </c>
    </row>
    <row r="18" spans="1:11" ht="14.4" x14ac:dyDescent="0.3">
      <c r="A18" s="5" t="s">
        <v>20</v>
      </c>
      <c r="B18" s="7">
        <f>B7/(SUM($B$5:$B$10))</f>
        <v>0.59090909090909094</v>
      </c>
      <c r="C18" s="7">
        <f t="shared" si="0"/>
        <v>0.68181818181818177</v>
      </c>
      <c r="D18" s="7">
        <f t="shared" si="1"/>
        <v>0.81818181818181823</v>
      </c>
      <c r="E18" s="7">
        <f t="shared" si="2"/>
        <v>0.77272727272727271</v>
      </c>
      <c r="F18" s="7">
        <f t="shared" si="3"/>
        <v>0.77272727272727271</v>
      </c>
      <c r="G18" s="7">
        <f t="shared" si="4"/>
        <v>0.59090909090909094</v>
      </c>
      <c r="I18" s="9">
        <f t="shared" si="5"/>
        <v>0.71590909090909083</v>
      </c>
      <c r="J18" s="9">
        <f t="shared" si="6"/>
        <v>0.68181818181818188</v>
      </c>
      <c r="K18" s="9">
        <f t="shared" si="7"/>
        <v>-3.409090909090895E-2</v>
      </c>
    </row>
    <row r="19" spans="1:11" ht="14.4" x14ac:dyDescent="0.3">
      <c r="A19" s="5" t="s">
        <v>27</v>
      </c>
      <c r="B19" s="7">
        <f>B8/(SUM($B$5:$B$10))</f>
        <v>4.5454545454545456E-2</v>
      </c>
      <c r="C19" s="7">
        <f t="shared" si="0"/>
        <v>4.5454545454545456E-2</v>
      </c>
      <c r="D19" s="7">
        <f t="shared" si="1"/>
        <v>0</v>
      </c>
      <c r="E19" s="7">
        <f t="shared" si="2"/>
        <v>0</v>
      </c>
      <c r="F19" s="7">
        <f t="shared" si="3"/>
        <v>4.5454545454545456E-2</v>
      </c>
      <c r="G19" s="7">
        <f t="shared" si="4"/>
        <v>0.13636363636363635</v>
      </c>
      <c r="I19" s="9">
        <f t="shared" si="5"/>
        <v>2.2727272727272728E-2</v>
      </c>
      <c r="J19" s="9">
        <f t="shared" si="6"/>
        <v>9.0909090909090912E-2</v>
      </c>
      <c r="K19" s="9">
        <f t="shared" si="7"/>
        <v>6.8181818181818177E-2</v>
      </c>
    </row>
    <row r="20" spans="1:11" ht="14.4" x14ac:dyDescent="0.3">
      <c r="A20" s="5" t="s">
        <v>506</v>
      </c>
      <c r="B20" s="7">
        <f>B9/(SUM($B$5:$B$10))</f>
        <v>4.5454545454545456E-2</v>
      </c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1.1363636363636364E-2</v>
      </c>
      <c r="J20" s="9">
        <f t="shared" si="6"/>
        <v>0</v>
      </c>
      <c r="K20" s="9">
        <f t="shared" si="7"/>
        <v>-1.1363636363636364E-2</v>
      </c>
    </row>
    <row r="21" spans="1:11" ht="28.8" x14ac:dyDescent="0.25">
      <c r="A21" s="6" t="s">
        <v>1407</v>
      </c>
      <c r="B21" s="7">
        <f>B10/(SUM($B$5:$B$10))</f>
        <v>9.0909090909090912E-2</v>
      </c>
      <c r="C21" s="7">
        <f t="shared" si="0"/>
        <v>4.5454545454545456E-2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</v>
      </c>
      <c r="I21" s="9">
        <f t="shared" si="5"/>
        <v>3.4090909090909088E-2</v>
      </c>
      <c r="J21" s="9">
        <f t="shared" si="6"/>
        <v>0</v>
      </c>
      <c r="K21" s="9">
        <f t="shared" si="7"/>
        <v>-3.4090909090909088E-2</v>
      </c>
    </row>
  </sheetData>
  <mergeCells count="1">
    <mergeCell ref="I14:J14"/>
  </mergeCells>
  <phoneticPr fontId="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4214-5B37-46BF-BE40-6CE37681FD2D}">
  <dimension ref="A1:K21"/>
  <sheetViews>
    <sheetView workbookViewId="0">
      <selection activeCell="N30" sqref="N30"/>
    </sheetView>
  </sheetViews>
  <sheetFormatPr defaultRowHeight="13.2" x14ac:dyDescent="0.25"/>
  <cols>
    <col min="1" max="1" width="30.21875" customWidth="1"/>
    <col min="11" max="11" width="17.77734375" customWidth="1"/>
  </cols>
  <sheetData>
    <row r="1" spans="1:11" x14ac:dyDescent="0.25">
      <c r="A1" s="2" t="s">
        <v>534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  <c r="B5" s="1"/>
      <c r="C5" s="1"/>
      <c r="D5" s="1"/>
      <c r="E5" s="1"/>
      <c r="F5" s="1"/>
      <c r="G5" s="1"/>
    </row>
    <row r="6" spans="1:11" ht="14.4" x14ac:dyDescent="0.3">
      <c r="A6" s="5" t="s">
        <v>19</v>
      </c>
      <c r="B6">
        <v>43</v>
      </c>
      <c r="C6">
        <v>41</v>
      </c>
      <c r="D6">
        <v>50</v>
      </c>
      <c r="E6">
        <v>45</v>
      </c>
      <c r="F6">
        <v>49</v>
      </c>
      <c r="G6">
        <v>38</v>
      </c>
    </row>
    <row r="7" spans="1:11" ht="14.4" x14ac:dyDescent="0.3">
      <c r="A7" s="5" t="s">
        <v>20</v>
      </c>
      <c r="B7">
        <v>34</v>
      </c>
      <c r="C7">
        <v>35</v>
      </c>
      <c r="D7">
        <v>29</v>
      </c>
      <c r="E7">
        <v>36</v>
      </c>
      <c r="F7">
        <v>33</v>
      </c>
      <c r="G7">
        <v>16</v>
      </c>
    </row>
    <row r="8" spans="1:11" ht="14.4" x14ac:dyDescent="0.3">
      <c r="A8" s="5" t="s">
        <v>27</v>
      </c>
      <c r="B8">
        <v>10</v>
      </c>
      <c r="C8">
        <v>11</v>
      </c>
      <c r="D8">
        <v>10</v>
      </c>
      <c r="E8">
        <v>9</v>
      </c>
      <c r="F8">
        <v>8</v>
      </c>
      <c r="G8">
        <v>6</v>
      </c>
    </row>
    <row r="9" spans="1:11" ht="14.4" x14ac:dyDescent="0.3">
      <c r="A9" s="5" t="s">
        <v>506</v>
      </c>
      <c r="B9">
        <v>2</v>
      </c>
      <c r="C9">
        <v>3</v>
      </c>
      <c r="D9">
        <v>2</v>
      </c>
      <c r="E9">
        <v>1</v>
      </c>
      <c r="F9">
        <v>1</v>
      </c>
    </row>
    <row r="10" spans="1:11" ht="28.8" x14ac:dyDescent="0.25">
      <c r="A10" s="6" t="s">
        <v>1407</v>
      </c>
      <c r="B10">
        <v>2</v>
      </c>
      <c r="C10">
        <v>1</v>
      </c>
      <c r="G10">
        <v>31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0.47252747252747251</v>
      </c>
      <c r="C17" s="7">
        <f t="shared" si="0"/>
        <v>0.45054945054945056</v>
      </c>
      <c r="D17" s="7">
        <f t="shared" si="1"/>
        <v>0.5494505494505495</v>
      </c>
      <c r="E17" s="7">
        <f t="shared" si="2"/>
        <v>0.49450549450549453</v>
      </c>
      <c r="F17" s="7">
        <f t="shared" si="3"/>
        <v>0.53846153846153844</v>
      </c>
      <c r="G17" s="7">
        <f t="shared" si="4"/>
        <v>0.4175824175824176</v>
      </c>
      <c r="I17" s="9">
        <f t="shared" ref="I17:I21" si="5">AVERAGE(B17:E17)</f>
        <v>0.49175824175824179</v>
      </c>
      <c r="J17" s="9">
        <f t="shared" ref="J17:J21" si="6">AVERAGE(F17:G17)</f>
        <v>0.47802197802197799</v>
      </c>
      <c r="K17" s="9">
        <f t="shared" ref="K17:K21" si="7">J17-I17</f>
        <v>-1.3736263736263798E-2</v>
      </c>
    </row>
    <row r="18" spans="1:11" ht="14.4" x14ac:dyDescent="0.3">
      <c r="A18" s="5" t="s">
        <v>20</v>
      </c>
      <c r="B18" s="7">
        <f>B7/(SUM($B$5:$B$10))</f>
        <v>0.37362637362637363</v>
      </c>
      <c r="C18" s="7">
        <f t="shared" si="0"/>
        <v>0.38461538461538464</v>
      </c>
      <c r="D18" s="7">
        <f t="shared" si="1"/>
        <v>0.31868131868131866</v>
      </c>
      <c r="E18" s="7">
        <f t="shared" si="2"/>
        <v>0.39560439560439559</v>
      </c>
      <c r="F18" s="7">
        <f t="shared" si="3"/>
        <v>0.36263736263736263</v>
      </c>
      <c r="G18" s="7">
        <f t="shared" si="4"/>
        <v>0.17582417582417584</v>
      </c>
      <c r="I18" s="9">
        <f t="shared" si="5"/>
        <v>0.3681318681318681</v>
      </c>
      <c r="J18" s="9">
        <f t="shared" si="6"/>
        <v>0.26923076923076922</v>
      </c>
      <c r="K18" s="9">
        <f t="shared" si="7"/>
        <v>-9.8901098901098883E-2</v>
      </c>
    </row>
    <row r="19" spans="1:11" ht="14.4" x14ac:dyDescent="0.3">
      <c r="A19" s="5" t="s">
        <v>27</v>
      </c>
      <c r="B19" s="7">
        <f>B8/(SUM($B$5:$B$10))</f>
        <v>0.10989010989010989</v>
      </c>
      <c r="C19" s="7">
        <f t="shared" si="0"/>
        <v>0.12087912087912088</v>
      </c>
      <c r="D19" s="7">
        <f t="shared" si="1"/>
        <v>0.10989010989010989</v>
      </c>
      <c r="E19" s="7">
        <f t="shared" si="2"/>
        <v>9.8901098901098897E-2</v>
      </c>
      <c r="F19" s="7">
        <f t="shared" si="3"/>
        <v>8.7912087912087919E-2</v>
      </c>
      <c r="G19" s="7">
        <f t="shared" si="4"/>
        <v>6.5934065934065936E-2</v>
      </c>
      <c r="I19" s="9">
        <f t="shared" si="5"/>
        <v>0.10989010989010989</v>
      </c>
      <c r="J19" s="9">
        <f t="shared" si="6"/>
        <v>7.6923076923076927E-2</v>
      </c>
      <c r="K19" s="9">
        <f t="shared" si="7"/>
        <v>-3.2967032967032961E-2</v>
      </c>
    </row>
    <row r="20" spans="1:11" ht="14.4" x14ac:dyDescent="0.3">
      <c r="A20" s="5" t="s">
        <v>506</v>
      </c>
      <c r="B20" s="7">
        <f>B9/(SUM($B$5:$B$10))</f>
        <v>2.197802197802198E-2</v>
      </c>
      <c r="C20" s="7">
        <f t="shared" si="0"/>
        <v>3.2967032967032968E-2</v>
      </c>
      <c r="D20" s="7">
        <f t="shared" si="1"/>
        <v>2.197802197802198E-2</v>
      </c>
      <c r="E20" s="7">
        <f t="shared" si="2"/>
        <v>1.098901098901099E-2</v>
      </c>
      <c r="F20" s="7">
        <f t="shared" si="3"/>
        <v>1.098901098901099E-2</v>
      </c>
      <c r="G20" s="7">
        <f t="shared" si="4"/>
        <v>0</v>
      </c>
      <c r="I20" s="9">
        <f t="shared" si="5"/>
        <v>2.197802197802198E-2</v>
      </c>
      <c r="J20" s="9">
        <f t="shared" si="6"/>
        <v>5.4945054945054949E-3</v>
      </c>
      <c r="K20" s="9">
        <f t="shared" si="7"/>
        <v>-1.6483516483516484E-2</v>
      </c>
    </row>
    <row r="21" spans="1:11" ht="28.8" x14ac:dyDescent="0.25">
      <c r="A21" s="6" t="s">
        <v>1407</v>
      </c>
      <c r="B21" s="7">
        <f>B10/(SUM($B$5:$B$10))</f>
        <v>2.197802197802198E-2</v>
      </c>
      <c r="C21" s="7">
        <f t="shared" si="0"/>
        <v>1.098901098901099E-2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0.34065934065934067</v>
      </c>
      <c r="I21" s="9">
        <f t="shared" si="5"/>
        <v>8.241758241758242E-3</v>
      </c>
      <c r="J21" s="9">
        <f t="shared" si="6"/>
        <v>0.17032967032967034</v>
      </c>
      <c r="K21" s="9">
        <f t="shared" si="7"/>
        <v>0.16208791208791209</v>
      </c>
    </row>
  </sheetData>
  <mergeCells count="1">
    <mergeCell ref="I14:J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A7B7-DFFE-4F04-B4D8-551B9C2A39C5}">
  <dimension ref="A1:L22"/>
  <sheetViews>
    <sheetView workbookViewId="0">
      <selection activeCell="I10" sqref="I10"/>
    </sheetView>
  </sheetViews>
  <sheetFormatPr defaultRowHeight="13.2" x14ac:dyDescent="0.25"/>
  <cols>
    <col min="1" max="1" width="30.21875" customWidth="1"/>
    <col min="11" max="11" width="15.77734375" customWidth="1"/>
  </cols>
  <sheetData>
    <row r="1" spans="1:12" x14ac:dyDescent="0.25">
      <c r="A1" s="2" t="s">
        <v>753</v>
      </c>
    </row>
    <row r="2" spans="1:12" x14ac:dyDescent="0.25">
      <c r="I2" s="1"/>
      <c r="J2" s="1"/>
      <c r="K2" s="1"/>
      <c r="L2" s="1"/>
    </row>
    <row r="3" spans="1:12" x14ac:dyDescent="0.25">
      <c r="A3" s="8" t="s">
        <v>1406</v>
      </c>
    </row>
    <row r="4" spans="1:12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2" ht="14.4" x14ac:dyDescent="0.3">
      <c r="A5" s="5" t="s">
        <v>903</v>
      </c>
      <c r="B5" s="1"/>
      <c r="C5" s="1"/>
      <c r="D5" s="1"/>
      <c r="E5" s="1"/>
      <c r="F5" s="1"/>
      <c r="G5" s="1"/>
    </row>
    <row r="6" spans="1:12" ht="14.4" x14ac:dyDescent="0.3">
      <c r="A6" s="5" t="s">
        <v>19</v>
      </c>
      <c r="B6">
        <v>28</v>
      </c>
      <c r="C6">
        <v>22</v>
      </c>
      <c r="D6">
        <v>15</v>
      </c>
      <c r="E6">
        <v>13</v>
      </c>
      <c r="F6">
        <v>16</v>
      </c>
      <c r="G6">
        <v>18</v>
      </c>
    </row>
    <row r="7" spans="1:12" ht="14.4" x14ac:dyDescent="0.3">
      <c r="A7" s="5" t="s">
        <v>20</v>
      </c>
      <c r="B7">
        <v>30</v>
      </c>
      <c r="C7">
        <v>35</v>
      </c>
      <c r="D7">
        <v>37</v>
      </c>
      <c r="E7">
        <v>41</v>
      </c>
      <c r="F7">
        <v>35</v>
      </c>
      <c r="G7">
        <v>32</v>
      </c>
    </row>
    <row r="8" spans="1:12" ht="14.4" x14ac:dyDescent="0.3">
      <c r="A8" s="5" t="s">
        <v>27</v>
      </c>
      <c r="B8">
        <v>5</v>
      </c>
      <c r="C8">
        <v>7</v>
      </c>
      <c r="D8">
        <v>10</v>
      </c>
      <c r="E8">
        <v>8</v>
      </c>
      <c r="F8">
        <v>11</v>
      </c>
      <c r="G8">
        <v>11</v>
      </c>
    </row>
    <row r="9" spans="1:12" ht="14.4" x14ac:dyDescent="0.3">
      <c r="A9" s="5" t="s">
        <v>506</v>
      </c>
      <c r="D9">
        <v>2</v>
      </c>
      <c r="E9">
        <v>2</v>
      </c>
      <c r="F9">
        <v>2</v>
      </c>
      <c r="G9">
        <v>3</v>
      </c>
    </row>
    <row r="10" spans="1:12" ht="28.8" x14ac:dyDescent="0.25">
      <c r="A10" s="6" t="s">
        <v>1407</v>
      </c>
      <c r="B10">
        <v>1</v>
      </c>
    </row>
    <row r="14" spans="1:12" x14ac:dyDescent="0.25">
      <c r="A14" s="8" t="s">
        <v>1408</v>
      </c>
      <c r="I14" s="40" t="s">
        <v>1409</v>
      </c>
      <c r="J14" s="40"/>
    </row>
    <row r="15" spans="1:12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2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0.4375</v>
      </c>
      <c r="C17" s="7">
        <f t="shared" si="0"/>
        <v>0.34375</v>
      </c>
      <c r="D17" s="7">
        <f t="shared" si="1"/>
        <v>0.234375</v>
      </c>
      <c r="E17" s="7">
        <f t="shared" si="2"/>
        <v>0.203125</v>
      </c>
      <c r="F17" s="7">
        <f t="shared" si="3"/>
        <v>0.25</v>
      </c>
      <c r="G17" s="7">
        <f t="shared" si="4"/>
        <v>0.28125</v>
      </c>
      <c r="I17" s="9">
        <f t="shared" ref="I17:I21" si="5">AVERAGE(B17:E17)</f>
        <v>0.3046875</v>
      </c>
      <c r="J17" s="9">
        <f t="shared" ref="J17:J21" si="6">AVERAGE(F17:G17)</f>
        <v>0.265625</v>
      </c>
      <c r="K17" s="9">
        <f t="shared" ref="K17:K21" si="7">J17-I17</f>
        <v>-3.90625E-2</v>
      </c>
    </row>
    <row r="18" spans="1:11" ht="14.4" x14ac:dyDescent="0.3">
      <c r="A18" s="5" t="s">
        <v>20</v>
      </c>
      <c r="B18" s="7">
        <f>B7/(SUM($B$5:$B$10))</f>
        <v>0.46875</v>
      </c>
      <c r="C18" s="7">
        <f t="shared" si="0"/>
        <v>0.546875</v>
      </c>
      <c r="D18" s="7">
        <f t="shared" si="1"/>
        <v>0.578125</v>
      </c>
      <c r="E18" s="7">
        <f t="shared" si="2"/>
        <v>0.640625</v>
      </c>
      <c r="F18" s="7">
        <f t="shared" si="3"/>
        <v>0.546875</v>
      </c>
      <c r="G18" s="7">
        <f t="shared" si="4"/>
        <v>0.5</v>
      </c>
      <c r="I18" s="9">
        <f t="shared" si="5"/>
        <v>0.55859375</v>
      </c>
      <c r="J18" s="9">
        <f t="shared" si="6"/>
        <v>0.5234375</v>
      </c>
      <c r="K18" s="9">
        <f t="shared" si="7"/>
        <v>-3.515625E-2</v>
      </c>
    </row>
    <row r="19" spans="1:11" ht="14.4" x14ac:dyDescent="0.3">
      <c r="A19" s="5" t="s">
        <v>27</v>
      </c>
      <c r="B19" s="7">
        <f>B8/(SUM($B$5:$B$10))</f>
        <v>7.8125E-2</v>
      </c>
      <c r="C19" s="7">
        <f t="shared" si="0"/>
        <v>0.109375</v>
      </c>
      <c r="D19" s="7">
        <f t="shared" si="1"/>
        <v>0.15625</v>
      </c>
      <c r="E19" s="7">
        <f t="shared" si="2"/>
        <v>0.125</v>
      </c>
      <c r="F19" s="7">
        <f t="shared" si="3"/>
        <v>0.171875</v>
      </c>
      <c r="G19" s="7">
        <f t="shared" si="4"/>
        <v>0.171875</v>
      </c>
      <c r="I19" s="9">
        <f t="shared" si="5"/>
        <v>0.1171875</v>
      </c>
      <c r="J19" s="9">
        <f t="shared" si="6"/>
        <v>0.171875</v>
      </c>
      <c r="K19" s="9">
        <f t="shared" si="7"/>
        <v>5.46875E-2</v>
      </c>
    </row>
    <row r="20" spans="1:11" ht="14.4" x14ac:dyDescent="0.3">
      <c r="A20" s="5" t="s">
        <v>506</v>
      </c>
      <c r="B20" s="7">
        <f>B9/(SUM($B$5:$B$10))</f>
        <v>0</v>
      </c>
      <c r="C20" s="7">
        <f t="shared" si="0"/>
        <v>0</v>
      </c>
      <c r="D20" s="7">
        <f t="shared" si="1"/>
        <v>3.125E-2</v>
      </c>
      <c r="E20" s="7">
        <f t="shared" si="2"/>
        <v>3.125E-2</v>
      </c>
      <c r="F20" s="7">
        <f t="shared" si="3"/>
        <v>3.125E-2</v>
      </c>
      <c r="G20" s="7">
        <f t="shared" si="4"/>
        <v>4.6875E-2</v>
      </c>
      <c r="I20" s="9">
        <f t="shared" si="5"/>
        <v>1.5625E-2</v>
      </c>
      <c r="J20" s="9">
        <f t="shared" si="6"/>
        <v>3.90625E-2</v>
      </c>
      <c r="K20" s="9">
        <f t="shared" si="7"/>
        <v>2.34375E-2</v>
      </c>
    </row>
    <row r="21" spans="1:11" ht="28.8" x14ac:dyDescent="0.25">
      <c r="A21" s="6" t="s">
        <v>1407</v>
      </c>
      <c r="B21" s="7">
        <f>B10/(SUM($B$5:$B$10))</f>
        <v>1.5625E-2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</v>
      </c>
      <c r="I21" s="9">
        <f t="shared" si="5"/>
        <v>3.90625E-3</v>
      </c>
      <c r="J21" s="9">
        <f t="shared" si="6"/>
        <v>0</v>
      </c>
      <c r="K21" s="9">
        <f t="shared" si="7"/>
        <v>-3.90625E-3</v>
      </c>
    </row>
    <row r="22" spans="1:11" ht="14.4" x14ac:dyDescent="0.25">
      <c r="A22" s="6"/>
    </row>
  </sheetData>
  <mergeCells count="1">
    <mergeCell ref="I14:J1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1996-B318-4647-846E-1C5EDC9602DE}">
  <dimension ref="A1:E175"/>
  <sheetViews>
    <sheetView topLeftCell="A22" workbookViewId="0">
      <selection activeCell="C14" sqref="C14"/>
    </sheetView>
  </sheetViews>
  <sheetFormatPr defaultRowHeight="13.2" x14ac:dyDescent="0.25"/>
  <cols>
    <col min="2" max="2" width="26.21875" customWidth="1"/>
    <col min="3" max="3" width="57.5546875" customWidth="1"/>
    <col min="4" max="4" width="27.21875" customWidth="1"/>
    <col min="5" max="5" width="30.77734375" customWidth="1"/>
  </cols>
  <sheetData>
    <row r="1" spans="1:5" s="1" customFormat="1" x14ac:dyDescent="0.25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</row>
    <row r="2" spans="1:5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</row>
    <row r="3" spans="1:5" x14ac:dyDescent="0.25">
      <c r="A3" t="s">
        <v>16</v>
      </c>
      <c r="B3" t="s">
        <v>21</v>
      </c>
      <c r="C3" t="s">
        <v>22</v>
      </c>
      <c r="D3" t="s">
        <v>20</v>
      </c>
      <c r="E3" t="s">
        <v>19</v>
      </c>
    </row>
    <row r="4" spans="1:5" x14ac:dyDescent="0.25">
      <c r="A4" t="s">
        <v>16</v>
      </c>
      <c r="B4" t="s">
        <v>23</v>
      </c>
      <c r="C4" t="s">
        <v>24</v>
      </c>
      <c r="D4" t="s">
        <v>19</v>
      </c>
      <c r="E4" t="s">
        <v>20</v>
      </c>
    </row>
    <row r="5" spans="1:5" x14ac:dyDescent="0.25">
      <c r="A5" t="s">
        <v>16</v>
      </c>
      <c r="B5" t="s">
        <v>25</v>
      </c>
      <c r="C5" t="s">
        <v>26</v>
      </c>
      <c r="D5" t="s">
        <v>27</v>
      </c>
      <c r="E5" t="s">
        <v>20</v>
      </c>
    </row>
    <row r="6" spans="1:5" x14ac:dyDescent="0.25">
      <c r="A6" t="s">
        <v>16</v>
      </c>
      <c r="B6" t="s">
        <v>28</v>
      </c>
      <c r="C6" t="s">
        <v>29</v>
      </c>
      <c r="D6" t="s">
        <v>27</v>
      </c>
      <c r="E6" t="s">
        <v>27</v>
      </c>
    </row>
    <row r="7" spans="1:5" x14ac:dyDescent="0.25">
      <c r="A7" t="s">
        <v>16</v>
      </c>
      <c r="B7" t="s">
        <v>30</v>
      </c>
      <c r="C7" t="s">
        <v>31</v>
      </c>
      <c r="D7" t="s">
        <v>19</v>
      </c>
      <c r="E7" t="s">
        <v>19</v>
      </c>
    </row>
    <row r="8" spans="1:5" x14ac:dyDescent="0.25">
      <c r="A8" t="s">
        <v>16</v>
      </c>
      <c r="B8" t="s">
        <v>32</v>
      </c>
      <c r="C8" t="s">
        <v>33</v>
      </c>
      <c r="D8" t="s">
        <v>20</v>
      </c>
      <c r="E8" t="s">
        <v>19</v>
      </c>
    </row>
    <row r="9" spans="1:5" x14ac:dyDescent="0.25">
      <c r="A9" t="s">
        <v>16</v>
      </c>
      <c r="B9" t="s">
        <v>34</v>
      </c>
      <c r="C9" t="s">
        <v>35</v>
      </c>
      <c r="D9" t="s">
        <v>27</v>
      </c>
      <c r="E9" t="s">
        <v>27</v>
      </c>
    </row>
    <row r="10" spans="1:5" x14ac:dyDescent="0.25">
      <c r="A10" t="s">
        <v>16</v>
      </c>
      <c r="B10" t="s">
        <v>36</v>
      </c>
      <c r="C10" t="s">
        <v>37</v>
      </c>
      <c r="D10" t="s">
        <v>27</v>
      </c>
      <c r="E10" t="s">
        <v>27</v>
      </c>
    </row>
    <row r="11" spans="1:5" x14ac:dyDescent="0.25">
      <c r="A11" t="s">
        <v>16</v>
      </c>
      <c r="B11" t="s">
        <v>38</v>
      </c>
      <c r="C11" t="s">
        <v>39</v>
      </c>
      <c r="D11" t="s">
        <v>20</v>
      </c>
      <c r="E11" t="s">
        <v>27</v>
      </c>
    </row>
    <row r="12" spans="1:5" x14ac:dyDescent="0.25">
      <c r="A12" t="s">
        <v>16</v>
      </c>
      <c r="B12" t="s">
        <v>40</v>
      </c>
      <c r="C12" t="s">
        <v>41</v>
      </c>
      <c r="D12" t="s">
        <v>27</v>
      </c>
      <c r="E12" t="s">
        <v>20</v>
      </c>
    </row>
    <row r="13" spans="1:5" x14ac:dyDescent="0.25">
      <c r="A13" t="s">
        <v>16</v>
      </c>
      <c r="B13" t="s">
        <v>42</v>
      </c>
      <c r="C13" t="s">
        <v>43</v>
      </c>
      <c r="D13" t="s">
        <v>19</v>
      </c>
      <c r="E13" t="s">
        <v>20</v>
      </c>
    </row>
    <row r="14" spans="1:5" x14ac:dyDescent="0.25">
      <c r="A14" t="s">
        <v>16</v>
      </c>
      <c r="B14" t="s">
        <v>44</v>
      </c>
      <c r="C14" t="s">
        <v>45</v>
      </c>
      <c r="D14" t="s">
        <v>20</v>
      </c>
      <c r="E14" t="s">
        <v>20</v>
      </c>
    </row>
    <row r="15" spans="1:5" x14ac:dyDescent="0.25">
      <c r="A15" t="s">
        <v>16</v>
      </c>
      <c r="B15" t="s">
        <v>46</v>
      </c>
      <c r="C15" t="s">
        <v>47</v>
      </c>
      <c r="D15" t="s">
        <v>19</v>
      </c>
      <c r="E15" t="s">
        <v>19</v>
      </c>
    </row>
    <row r="16" spans="1:5" x14ac:dyDescent="0.25">
      <c r="A16" t="s">
        <v>16</v>
      </c>
      <c r="B16" t="s">
        <v>48</v>
      </c>
      <c r="C16" t="s">
        <v>49</v>
      </c>
      <c r="D16" t="s">
        <v>20</v>
      </c>
      <c r="E16" t="s">
        <v>20</v>
      </c>
    </row>
    <row r="17" spans="1:5" x14ac:dyDescent="0.25">
      <c r="A17" t="s">
        <v>16</v>
      </c>
      <c r="B17" t="s">
        <v>50</v>
      </c>
      <c r="C17" t="s">
        <v>51</v>
      </c>
      <c r="D17" t="s">
        <v>20</v>
      </c>
      <c r="E17" t="s">
        <v>20</v>
      </c>
    </row>
    <row r="18" spans="1:5" x14ac:dyDescent="0.25">
      <c r="A18" t="s">
        <v>16</v>
      </c>
      <c r="B18" t="s">
        <v>52</v>
      </c>
      <c r="C18" t="s">
        <v>53</v>
      </c>
      <c r="D18" t="s">
        <v>20</v>
      </c>
      <c r="E18" t="s">
        <v>20</v>
      </c>
    </row>
    <row r="19" spans="1:5" x14ac:dyDescent="0.25">
      <c r="A19" t="s">
        <v>16</v>
      </c>
      <c r="B19" t="s">
        <v>54</v>
      </c>
      <c r="C19" t="s">
        <v>55</v>
      </c>
      <c r="D19" t="s">
        <v>20</v>
      </c>
      <c r="E19" t="s">
        <v>20</v>
      </c>
    </row>
    <row r="20" spans="1:5" x14ac:dyDescent="0.25">
      <c r="A20" t="s">
        <v>16</v>
      </c>
      <c r="B20" t="s">
        <v>56</v>
      </c>
      <c r="C20" t="s">
        <v>57</v>
      </c>
      <c r="D20" t="s">
        <v>20</v>
      </c>
      <c r="E20" t="s">
        <v>19</v>
      </c>
    </row>
    <row r="21" spans="1:5" x14ac:dyDescent="0.25">
      <c r="A21" t="s">
        <v>16</v>
      </c>
      <c r="B21" t="s">
        <v>58</v>
      </c>
      <c r="C21" t="s">
        <v>59</v>
      </c>
      <c r="D21" t="s">
        <v>27</v>
      </c>
      <c r="E21" t="s">
        <v>27</v>
      </c>
    </row>
    <row r="22" spans="1:5" x14ac:dyDescent="0.25">
      <c r="A22" t="s">
        <v>16</v>
      </c>
      <c r="B22" t="s">
        <v>60</v>
      </c>
      <c r="C22" t="s">
        <v>61</v>
      </c>
      <c r="D22" t="s">
        <v>19</v>
      </c>
      <c r="E22" t="s">
        <v>19</v>
      </c>
    </row>
    <row r="23" spans="1:5" x14ac:dyDescent="0.25">
      <c r="A23" t="s">
        <v>16</v>
      </c>
      <c r="B23" t="s">
        <v>62</v>
      </c>
      <c r="C23" t="s">
        <v>63</v>
      </c>
      <c r="D23" t="s">
        <v>20</v>
      </c>
      <c r="E23" t="s">
        <v>20</v>
      </c>
    </row>
    <row r="24" spans="1:5" x14ac:dyDescent="0.25">
      <c r="A24" t="s">
        <v>16</v>
      </c>
      <c r="B24" t="s">
        <v>64</v>
      </c>
      <c r="C24" t="s">
        <v>65</v>
      </c>
      <c r="D24" t="s">
        <v>19</v>
      </c>
      <c r="E24" t="s">
        <v>20</v>
      </c>
    </row>
    <row r="25" spans="1:5" x14ac:dyDescent="0.25">
      <c r="A25" t="s">
        <v>16</v>
      </c>
      <c r="B25" t="s">
        <v>66</v>
      </c>
      <c r="C25" t="s">
        <v>67</v>
      </c>
      <c r="D25" t="s">
        <v>19</v>
      </c>
      <c r="E25" t="s">
        <v>19</v>
      </c>
    </row>
    <row r="26" spans="1:5" x14ac:dyDescent="0.25">
      <c r="A26" t="s">
        <v>16</v>
      </c>
      <c r="B26" t="s">
        <v>68</v>
      </c>
      <c r="C26" t="s">
        <v>69</v>
      </c>
      <c r="D26" t="s">
        <v>20</v>
      </c>
      <c r="E26" t="s">
        <v>19</v>
      </c>
    </row>
    <row r="27" spans="1:5" x14ac:dyDescent="0.25">
      <c r="A27" t="s">
        <v>16</v>
      </c>
      <c r="B27" t="s">
        <v>70</v>
      </c>
      <c r="C27" t="s">
        <v>71</v>
      </c>
      <c r="D27" t="s">
        <v>19</v>
      </c>
      <c r="E27" t="s">
        <v>19</v>
      </c>
    </row>
    <row r="28" spans="1:5" x14ac:dyDescent="0.25">
      <c r="A28" t="s">
        <v>16</v>
      </c>
      <c r="B28" t="s">
        <v>72</v>
      </c>
      <c r="C28" t="s">
        <v>73</v>
      </c>
      <c r="D28" t="s">
        <v>19</v>
      </c>
      <c r="E28" t="s">
        <v>19</v>
      </c>
    </row>
    <row r="29" spans="1:5" x14ac:dyDescent="0.25">
      <c r="A29" t="s">
        <v>16</v>
      </c>
      <c r="B29" t="s">
        <v>74</v>
      </c>
      <c r="C29" t="s">
        <v>75</v>
      </c>
      <c r="D29" t="s">
        <v>19</v>
      </c>
      <c r="E29" t="s">
        <v>19</v>
      </c>
    </row>
    <row r="30" spans="1:5" x14ac:dyDescent="0.25">
      <c r="A30" t="s">
        <v>16</v>
      </c>
      <c r="B30" t="s">
        <v>76</v>
      </c>
      <c r="C30" t="s">
        <v>77</v>
      </c>
      <c r="D30" t="s">
        <v>19</v>
      </c>
      <c r="E30" t="s">
        <v>19</v>
      </c>
    </row>
    <row r="31" spans="1:5" x14ac:dyDescent="0.25">
      <c r="A31" t="s">
        <v>16</v>
      </c>
      <c r="B31" t="s">
        <v>78</v>
      </c>
      <c r="C31" t="s">
        <v>79</v>
      </c>
      <c r="D31" t="s">
        <v>27</v>
      </c>
      <c r="E31" t="s">
        <v>20</v>
      </c>
    </row>
    <row r="32" spans="1:5" x14ac:dyDescent="0.25">
      <c r="A32" t="s">
        <v>16</v>
      </c>
      <c r="B32" t="s">
        <v>80</v>
      </c>
      <c r="C32" t="s">
        <v>81</v>
      </c>
      <c r="D32" t="s">
        <v>20</v>
      </c>
      <c r="E32" t="s">
        <v>20</v>
      </c>
    </row>
    <row r="33" spans="1:5" x14ac:dyDescent="0.25">
      <c r="A33" t="s">
        <v>16</v>
      </c>
      <c r="B33" t="s">
        <v>82</v>
      </c>
      <c r="C33" t="s">
        <v>83</v>
      </c>
      <c r="D33" t="s">
        <v>20</v>
      </c>
      <c r="E33" t="s">
        <v>20</v>
      </c>
    </row>
    <row r="34" spans="1:5" x14ac:dyDescent="0.25">
      <c r="A34" t="s">
        <v>16</v>
      </c>
      <c r="B34" t="s">
        <v>84</v>
      </c>
      <c r="C34" t="s">
        <v>85</v>
      </c>
      <c r="D34" t="s">
        <v>19</v>
      </c>
      <c r="E34" t="s">
        <v>19</v>
      </c>
    </row>
    <row r="35" spans="1:5" x14ac:dyDescent="0.25">
      <c r="A35" t="s">
        <v>16</v>
      </c>
      <c r="B35" t="s">
        <v>86</v>
      </c>
      <c r="C35" t="s">
        <v>87</v>
      </c>
      <c r="D35" t="s">
        <v>19</v>
      </c>
      <c r="E35" t="s">
        <v>20</v>
      </c>
    </row>
    <row r="36" spans="1:5" x14ac:dyDescent="0.25">
      <c r="A36" t="s">
        <v>16</v>
      </c>
      <c r="B36" t="s">
        <v>88</v>
      </c>
      <c r="C36" t="s">
        <v>89</v>
      </c>
      <c r="D36" t="s">
        <v>19</v>
      </c>
      <c r="E36" t="s">
        <v>20</v>
      </c>
    </row>
    <row r="37" spans="1:5" x14ac:dyDescent="0.25">
      <c r="A37" t="s">
        <v>16</v>
      </c>
      <c r="B37" t="s">
        <v>90</v>
      </c>
      <c r="C37" t="s">
        <v>91</v>
      </c>
      <c r="D37" t="s">
        <v>20</v>
      </c>
      <c r="E37" t="s">
        <v>20</v>
      </c>
    </row>
    <row r="38" spans="1:5" x14ac:dyDescent="0.25">
      <c r="A38" t="s">
        <v>16</v>
      </c>
      <c r="B38" t="s">
        <v>92</v>
      </c>
      <c r="C38" t="s">
        <v>93</v>
      </c>
      <c r="D38" t="s">
        <v>19</v>
      </c>
      <c r="E38" t="s">
        <v>20</v>
      </c>
    </row>
    <row r="39" spans="1:5" x14ac:dyDescent="0.25">
      <c r="A39" t="s">
        <v>16</v>
      </c>
      <c r="B39" t="s">
        <v>94</v>
      </c>
      <c r="C39" t="s">
        <v>95</v>
      </c>
      <c r="D39" t="s">
        <v>20</v>
      </c>
      <c r="E39" t="s">
        <v>20</v>
      </c>
    </row>
    <row r="40" spans="1:5" x14ac:dyDescent="0.25">
      <c r="A40" t="s">
        <v>16</v>
      </c>
      <c r="B40" t="s">
        <v>96</v>
      </c>
      <c r="C40" t="s">
        <v>97</v>
      </c>
      <c r="D40" t="s">
        <v>19</v>
      </c>
      <c r="E40" t="s">
        <v>19</v>
      </c>
    </row>
    <row r="41" spans="1:5" x14ac:dyDescent="0.25">
      <c r="A41" t="s">
        <v>16</v>
      </c>
      <c r="B41" t="s">
        <v>98</v>
      </c>
      <c r="C41" t="s">
        <v>99</v>
      </c>
      <c r="D41" t="s">
        <v>19</v>
      </c>
      <c r="E41" t="s">
        <v>20</v>
      </c>
    </row>
    <row r="42" spans="1:5" x14ac:dyDescent="0.25">
      <c r="A42" t="s">
        <v>16</v>
      </c>
      <c r="B42" t="s">
        <v>100</v>
      </c>
      <c r="C42" t="s">
        <v>101</v>
      </c>
      <c r="D42" t="s">
        <v>19</v>
      </c>
      <c r="E42" t="s">
        <v>19</v>
      </c>
    </row>
    <row r="43" spans="1:5" x14ac:dyDescent="0.25">
      <c r="A43" t="s">
        <v>16</v>
      </c>
      <c r="B43" t="s">
        <v>102</v>
      </c>
      <c r="C43" t="s">
        <v>103</v>
      </c>
      <c r="D43" t="s">
        <v>19</v>
      </c>
      <c r="E43" t="s">
        <v>27</v>
      </c>
    </row>
    <row r="44" spans="1:5" x14ac:dyDescent="0.25">
      <c r="A44" t="s">
        <v>16</v>
      </c>
      <c r="B44" t="s">
        <v>104</v>
      </c>
      <c r="C44" t="s">
        <v>105</v>
      </c>
      <c r="D44" t="s">
        <v>19</v>
      </c>
      <c r="E44" t="s">
        <v>19</v>
      </c>
    </row>
    <row r="45" spans="1:5" x14ac:dyDescent="0.25">
      <c r="A45" t="s">
        <v>16</v>
      </c>
      <c r="B45" t="s">
        <v>106</v>
      </c>
      <c r="C45" t="s">
        <v>107</v>
      </c>
      <c r="D45" t="s">
        <v>20</v>
      </c>
      <c r="E45" t="s">
        <v>19</v>
      </c>
    </row>
    <row r="46" spans="1:5" x14ac:dyDescent="0.25">
      <c r="A46" t="s">
        <v>16</v>
      </c>
      <c r="B46" t="s">
        <v>108</v>
      </c>
      <c r="C46" t="s">
        <v>109</v>
      </c>
      <c r="D46" t="s">
        <v>19</v>
      </c>
      <c r="E46" t="s">
        <v>19</v>
      </c>
    </row>
    <row r="47" spans="1:5" x14ac:dyDescent="0.25">
      <c r="A47" t="s">
        <v>16</v>
      </c>
      <c r="B47" t="s">
        <v>110</v>
      </c>
      <c r="C47" t="s">
        <v>111</v>
      </c>
      <c r="D47" t="s">
        <v>20</v>
      </c>
      <c r="E47" t="s">
        <v>20</v>
      </c>
    </row>
    <row r="48" spans="1:5" x14ac:dyDescent="0.25">
      <c r="A48" t="s">
        <v>16</v>
      </c>
      <c r="B48" t="s">
        <v>112</v>
      </c>
      <c r="C48" t="s">
        <v>113</v>
      </c>
      <c r="D48" t="s">
        <v>20</v>
      </c>
      <c r="E48" t="s">
        <v>20</v>
      </c>
    </row>
    <row r="49" spans="1:5" x14ac:dyDescent="0.25">
      <c r="A49" t="s">
        <v>16</v>
      </c>
      <c r="B49" t="s">
        <v>114</v>
      </c>
      <c r="C49" t="s">
        <v>115</v>
      </c>
      <c r="D49" t="s">
        <v>20</v>
      </c>
      <c r="E49" t="s">
        <v>20</v>
      </c>
    </row>
    <row r="50" spans="1:5" x14ac:dyDescent="0.25">
      <c r="A50" t="s">
        <v>16</v>
      </c>
      <c r="B50" t="s">
        <v>116</v>
      </c>
      <c r="C50" t="s">
        <v>117</v>
      </c>
      <c r="D50" t="s">
        <v>19</v>
      </c>
      <c r="E50" t="s">
        <v>19</v>
      </c>
    </row>
    <row r="51" spans="1:5" x14ac:dyDescent="0.25">
      <c r="A51" t="s">
        <v>16</v>
      </c>
      <c r="B51" t="s">
        <v>118</v>
      </c>
      <c r="C51" t="s">
        <v>119</v>
      </c>
      <c r="D51" t="s">
        <v>19</v>
      </c>
      <c r="E51" t="s">
        <v>19</v>
      </c>
    </row>
    <row r="52" spans="1:5" x14ac:dyDescent="0.25">
      <c r="A52" t="s">
        <v>16</v>
      </c>
      <c r="B52" t="s">
        <v>120</v>
      </c>
      <c r="C52" t="s">
        <v>121</v>
      </c>
      <c r="D52" t="s">
        <v>20</v>
      </c>
      <c r="E52" t="s">
        <v>20</v>
      </c>
    </row>
    <row r="53" spans="1:5" x14ac:dyDescent="0.25">
      <c r="A53" t="s">
        <v>16</v>
      </c>
      <c r="B53" t="s">
        <v>122</v>
      </c>
      <c r="C53" t="s">
        <v>123</v>
      </c>
      <c r="D53" t="s">
        <v>19</v>
      </c>
      <c r="E53" t="s">
        <v>19</v>
      </c>
    </row>
    <row r="54" spans="1:5" x14ac:dyDescent="0.25">
      <c r="A54" t="s">
        <v>16</v>
      </c>
      <c r="B54" t="s">
        <v>124</v>
      </c>
      <c r="C54" t="s">
        <v>125</v>
      </c>
      <c r="D54" t="s">
        <v>20</v>
      </c>
      <c r="E54" t="s">
        <v>20</v>
      </c>
    </row>
    <row r="55" spans="1:5" x14ac:dyDescent="0.25">
      <c r="A55" t="s">
        <v>16</v>
      </c>
      <c r="B55" t="s">
        <v>126</v>
      </c>
      <c r="C55" t="s">
        <v>127</v>
      </c>
      <c r="D55" t="s">
        <v>19</v>
      </c>
      <c r="E55" t="s">
        <v>19</v>
      </c>
    </row>
    <row r="56" spans="1:5" x14ac:dyDescent="0.25">
      <c r="A56" t="s">
        <v>16</v>
      </c>
      <c r="B56" t="s">
        <v>128</v>
      </c>
      <c r="C56" t="s">
        <v>129</v>
      </c>
      <c r="D56" t="s">
        <v>19</v>
      </c>
      <c r="E56" t="s">
        <v>19</v>
      </c>
    </row>
    <row r="57" spans="1:5" x14ac:dyDescent="0.25">
      <c r="A57" t="s">
        <v>16</v>
      </c>
      <c r="B57" t="s">
        <v>130</v>
      </c>
      <c r="C57" t="s">
        <v>131</v>
      </c>
      <c r="D57" t="s">
        <v>19</v>
      </c>
      <c r="E57" t="s">
        <v>19</v>
      </c>
    </row>
    <row r="58" spans="1:5" x14ac:dyDescent="0.25">
      <c r="A58" t="s">
        <v>16</v>
      </c>
      <c r="B58" t="s">
        <v>132</v>
      </c>
      <c r="C58" t="s">
        <v>133</v>
      </c>
      <c r="D58" t="s">
        <v>19</v>
      </c>
      <c r="E58" t="s">
        <v>20</v>
      </c>
    </row>
    <row r="59" spans="1:5" x14ac:dyDescent="0.25">
      <c r="A59" t="s">
        <v>16</v>
      </c>
      <c r="B59" t="s">
        <v>134</v>
      </c>
      <c r="C59" t="s">
        <v>135</v>
      </c>
      <c r="D59" t="s">
        <v>19</v>
      </c>
      <c r="E59" t="s">
        <v>19</v>
      </c>
    </row>
    <row r="60" spans="1:5" x14ac:dyDescent="0.25">
      <c r="A60" t="s">
        <v>16</v>
      </c>
      <c r="B60" t="s">
        <v>136</v>
      </c>
      <c r="C60" t="s">
        <v>137</v>
      </c>
      <c r="D60" t="s">
        <v>19</v>
      </c>
      <c r="E60" t="s">
        <v>19</v>
      </c>
    </row>
    <row r="61" spans="1:5" x14ac:dyDescent="0.25">
      <c r="A61" t="s">
        <v>138</v>
      </c>
      <c r="B61" t="s">
        <v>139</v>
      </c>
      <c r="C61" t="s">
        <v>140</v>
      </c>
      <c r="D61" t="s">
        <v>27</v>
      </c>
      <c r="E61" t="s">
        <v>20</v>
      </c>
    </row>
    <row r="62" spans="1:5" x14ac:dyDescent="0.25">
      <c r="A62" t="s">
        <v>138</v>
      </c>
      <c r="B62" t="s">
        <v>141</v>
      </c>
      <c r="C62" t="s">
        <v>142</v>
      </c>
      <c r="D62" t="s">
        <v>20</v>
      </c>
      <c r="E62" t="s">
        <v>20</v>
      </c>
    </row>
    <row r="63" spans="1:5" x14ac:dyDescent="0.25">
      <c r="A63" t="s">
        <v>138</v>
      </c>
      <c r="B63" t="s">
        <v>143</v>
      </c>
      <c r="C63" t="s">
        <v>144</v>
      </c>
      <c r="D63" t="s">
        <v>20</v>
      </c>
      <c r="E63" t="s">
        <v>20</v>
      </c>
    </row>
    <row r="64" spans="1:5" x14ac:dyDescent="0.25">
      <c r="A64" t="s">
        <v>138</v>
      </c>
      <c r="B64" t="s">
        <v>145</v>
      </c>
      <c r="C64" t="s">
        <v>146</v>
      </c>
      <c r="D64" t="s">
        <v>20</v>
      </c>
      <c r="E64" t="s">
        <v>20</v>
      </c>
    </row>
    <row r="65" spans="1:5" x14ac:dyDescent="0.25">
      <c r="A65" t="s">
        <v>138</v>
      </c>
      <c r="B65" t="s">
        <v>147</v>
      </c>
      <c r="C65" t="s">
        <v>148</v>
      </c>
      <c r="D65" t="s">
        <v>20</v>
      </c>
      <c r="E65" t="s">
        <v>20</v>
      </c>
    </row>
    <row r="66" spans="1:5" x14ac:dyDescent="0.25">
      <c r="A66" t="s">
        <v>138</v>
      </c>
      <c r="B66" t="s">
        <v>149</v>
      </c>
      <c r="C66" t="s">
        <v>150</v>
      </c>
      <c r="D66" t="s">
        <v>20</v>
      </c>
      <c r="E66" t="s">
        <v>20</v>
      </c>
    </row>
    <row r="67" spans="1:5" x14ac:dyDescent="0.25">
      <c r="A67" t="s">
        <v>138</v>
      </c>
      <c r="B67" t="s">
        <v>151</v>
      </c>
      <c r="C67" t="s">
        <v>152</v>
      </c>
      <c r="D67" t="s">
        <v>19</v>
      </c>
      <c r="E67" t="s">
        <v>20</v>
      </c>
    </row>
    <row r="68" spans="1:5" x14ac:dyDescent="0.25">
      <c r="A68" t="s">
        <v>138</v>
      </c>
      <c r="B68" t="s">
        <v>153</v>
      </c>
      <c r="C68" t="s">
        <v>154</v>
      </c>
      <c r="D68" t="s">
        <v>27</v>
      </c>
      <c r="E68" t="s">
        <v>27</v>
      </c>
    </row>
    <row r="69" spans="1:5" x14ac:dyDescent="0.25">
      <c r="A69" t="s">
        <v>138</v>
      </c>
      <c r="B69" t="s">
        <v>155</v>
      </c>
      <c r="C69" t="s">
        <v>156</v>
      </c>
      <c r="D69" t="s">
        <v>19</v>
      </c>
      <c r="E69" t="s">
        <v>20</v>
      </c>
    </row>
    <row r="70" spans="1:5" x14ac:dyDescent="0.25">
      <c r="A70" t="s">
        <v>138</v>
      </c>
      <c r="B70" t="s">
        <v>157</v>
      </c>
      <c r="C70" t="s">
        <v>158</v>
      </c>
      <c r="D70" t="s">
        <v>19</v>
      </c>
      <c r="E70" t="s">
        <v>20</v>
      </c>
    </row>
    <row r="71" spans="1:5" x14ac:dyDescent="0.25">
      <c r="A71" t="s">
        <v>138</v>
      </c>
      <c r="B71" t="s">
        <v>159</v>
      </c>
      <c r="C71" t="s">
        <v>160</v>
      </c>
      <c r="D71" t="s">
        <v>20</v>
      </c>
      <c r="E71" t="s">
        <v>20</v>
      </c>
    </row>
    <row r="72" spans="1:5" x14ac:dyDescent="0.25">
      <c r="A72" t="s">
        <v>138</v>
      </c>
      <c r="B72" t="s">
        <v>161</v>
      </c>
      <c r="C72" t="s">
        <v>162</v>
      </c>
      <c r="D72" t="s">
        <v>19</v>
      </c>
      <c r="E72" t="s">
        <v>20</v>
      </c>
    </row>
    <row r="73" spans="1:5" x14ac:dyDescent="0.25">
      <c r="A73" t="s">
        <v>138</v>
      </c>
      <c r="B73" t="s">
        <v>163</v>
      </c>
      <c r="C73" t="s">
        <v>164</v>
      </c>
      <c r="D73" t="s">
        <v>19</v>
      </c>
      <c r="E73" t="s">
        <v>19</v>
      </c>
    </row>
    <row r="74" spans="1:5" x14ac:dyDescent="0.25">
      <c r="A74" t="s">
        <v>138</v>
      </c>
      <c r="B74" t="s">
        <v>165</v>
      </c>
      <c r="C74" t="s">
        <v>166</v>
      </c>
      <c r="D74" t="s">
        <v>20</v>
      </c>
      <c r="E74" t="s">
        <v>19</v>
      </c>
    </row>
    <row r="75" spans="1:5" x14ac:dyDescent="0.25">
      <c r="A75" t="s">
        <v>138</v>
      </c>
      <c r="B75" t="s">
        <v>167</v>
      </c>
      <c r="C75" t="s">
        <v>168</v>
      </c>
      <c r="D75" t="s">
        <v>20</v>
      </c>
      <c r="E75" t="s">
        <v>20</v>
      </c>
    </row>
    <row r="76" spans="1:5" x14ac:dyDescent="0.25">
      <c r="A76" t="s">
        <v>138</v>
      </c>
      <c r="B76" t="s">
        <v>169</v>
      </c>
      <c r="C76" t="s">
        <v>170</v>
      </c>
      <c r="D76" t="s">
        <v>19</v>
      </c>
      <c r="E76" t="s">
        <v>19</v>
      </c>
    </row>
    <row r="77" spans="1:5" x14ac:dyDescent="0.25">
      <c r="A77" t="s">
        <v>138</v>
      </c>
      <c r="B77" t="s">
        <v>171</v>
      </c>
      <c r="C77" t="s">
        <v>172</v>
      </c>
      <c r="D77" t="s">
        <v>20</v>
      </c>
      <c r="E77" t="s">
        <v>27</v>
      </c>
    </row>
    <row r="78" spans="1:5" x14ac:dyDescent="0.25">
      <c r="A78" t="s">
        <v>138</v>
      </c>
      <c r="B78" t="s">
        <v>173</v>
      </c>
      <c r="C78" t="s">
        <v>174</v>
      </c>
      <c r="D78" t="s">
        <v>19</v>
      </c>
      <c r="E78" t="s">
        <v>20</v>
      </c>
    </row>
    <row r="79" spans="1:5" x14ac:dyDescent="0.25">
      <c r="A79" t="s">
        <v>138</v>
      </c>
      <c r="B79" t="s">
        <v>175</v>
      </c>
      <c r="C79" t="s">
        <v>176</v>
      </c>
      <c r="D79" t="s">
        <v>20</v>
      </c>
      <c r="E79" t="s">
        <v>19</v>
      </c>
    </row>
    <row r="80" spans="1:5" x14ac:dyDescent="0.25">
      <c r="A80" t="s">
        <v>138</v>
      </c>
      <c r="B80" t="s">
        <v>177</v>
      </c>
      <c r="C80" t="s">
        <v>178</v>
      </c>
      <c r="D80" t="s">
        <v>19</v>
      </c>
      <c r="E80" t="s">
        <v>19</v>
      </c>
    </row>
    <row r="81" spans="1:5" x14ac:dyDescent="0.25">
      <c r="A81" t="s">
        <v>138</v>
      </c>
      <c r="B81" t="s">
        <v>179</v>
      </c>
      <c r="C81" t="s">
        <v>180</v>
      </c>
      <c r="D81" t="s">
        <v>19</v>
      </c>
      <c r="E81" t="s">
        <v>19</v>
      </c>
    </row>
    <row r="82" spans="1:5" x14ac:dyDescent="0.25">
      <c r="A82" t="s">
        <v>138</v>
      </c>
      <c r="B82" t="s">
        <v>181</v>
      </c>
      <c r="C82" t="s">
        <v>182</v>
      </c>
      <c r="D82" t="s">
        <v>19</v>
      </c>
      <c r="E82" t="s">
        <v>27</v>
      </c>
    </row>
    <row r="83" spans="1:5" x14ac:dyDescent="0.25">
      <c r="A83" t="s">
        <v>138</v>
      </c>
      <c r="B83" t="s">
        <v>183</v>
      </c>
      <c r="C83" t="s">
        <v>184</v>
      </c>
      <c r="D83" t="s">
        <v>19</v>
      </c>
      <c r="E83" t="s">
        <v>20</v>
      </c>
    </row>
    <row r="84" spans="1:5" x14ac:dyDescent="0.25">
      <c r="A84" t="s">
        <v>138</v>
      </c>
      <c r="B84" t="s">
        <v>185</v>
      </c>
      <c r="C84" t="s">
        <v>186</v>
      </c>
      <c r="D84" t="s">
        <v>27</v>
      </c>
      <c r="E84" t="s">
        <v>20</v>
      </c>
    </row>
    <row r="85" spans="1:5" x14ac:dyDescent="0.25">
      <c r="A85" t="s">
        <v>138</v>
      </c>
      <c r="B85" t="s">
        <v>187</v>
      </c>
      <c r="C85" t="s">
        <v>188</v>
      </c>
      <c r="D85" t="s">
        <v>19</v>
      </c>
      <c r="E85" t="s">
        <v>19</v>
      </c>
    </row>
    <row r="86" spans="1:5" x14ac:dyDescent="0.25">
      <c r="A86" t="s">
        <v>189</v>
      </c>
      <c r="B86" t="s">
        <v>190</v>
      </c>
      <c r="C86" t="s">
        <v>191</v>
      </c>
      <c r="D86" t="s">
        <v>20</v>
      </c>
      <c r="E86" t="s">
        <v>19</v>
      </c>
    </row>
    <row r="87" spans="1:5" x14ac:dyDescent="0.25">
      <c r="A87" t="s">
        <v>189</v>
      </c>
      <c r="B87" t="s">
        <v>192</v>
      </c>
      <c r="C87" t="s">
        <v>193</v>
      </c>
      <c r="D87" t="s">
        <v>19</v>
      </c>
      <c r="E87" t="s">
        <v>20</v>
      </c>
    </row>
    <row r="88" spans="1:5" x14ac:dyDescent="0.25">
      <c r="A88" t="s">
        <v>189</v>
      </c>
      <c r="B88" t="s">
        <v>194</v>
      </c>
      <c r="C88" t="s">
        <v>195</v>
      </c>
      <c r="D88" t="s">
        <v>19</v>
      </c>
      <c r="E88" t="s">
        <v>19</v>
      </c>
    </row>
    <row r="89" spans="1:5" x14ac:dyDescent="0.25">
      <c r="A89" t="s">
        <v>189</v>
      </c>
      <c r="B89" t="s">
        <v>196</v>
      </c>
      <c r="C89" t="s">
        <v>197</v>
      </c>
      <c r="D89" t="s">
        <v>19</v>
      </c>
      <c r="E89" t="s">
        <v>19</v>
      </c>
    </row>
    <row r="90" spans="1:5" x14ac:dyDescent="0.25">
      <c r="A90" t="s">
        <v>189</v>
      </c>
      <c r="B90" t="s">
        <v>198</v>
      </c>
      <c r="C90" t="s">
        <v>199</v>
      </c>
      <c r="D90" t="s">
        <v>20</v>
      </c>
      <c r="E90" t="s">
        <v>19</v>
      </c>
    </row>
    <row r="91" spans="1:5" x14ac:dyDescent="0.25">
      <c r="A91" t="s">
        <v>189</v>
      </c>
      <c r="B91" t="s">
        <v>200</v>
      </c>
      <c r="C91" t="s">
        <v>201</v>
      </c>
      <c r="D91" t="s">
        <v>19</v>
      </c>
      <c r="E91" t="s">
        <v>19</v>
      </c>
    </row>
    <row r="92" spans="1:5" x14ac:dyDescent="0.25">
      <c r="A92" t="s">
        <v>189</v>
      </c>
      <c r="B92" t="s">
        <v>202</v>
      </c>
      <c r="C92" t="s">
        <v>203</v>
      </c>
      <c r="D92" t="s">
        <v>20</v>
      </c>
      <c r="E92" t="s">
        <v>20</v>
      </c>
    </row>
    <row r="93" spans="1:5" x14ac:dyDescent="0.25">
      <c r="A93" t="s">
        <v>189</v>
      </c>
      <c r="B93" t="s">
        <v>204</v>
      </c>
      <c r="C93" t="s">
        <v>205</v>
      </c>
      <c r="D93" t="s">
        <v>19</v>
      </c>
      <c r="E93" t="s">
        <v>19</v>
      </c>
    </row>
    <row r="94" spans="1:5" x14ac:dyDescent="0.25">
      <c r="A94" t="s">
        <v>189</v>
      </c>
      <c r="B94" t="s">
        <v>206</v>
      </c>
      <c r="C94" t="s">
        <v>207</v>
      </c>
      <c r="D94" t="s">
        <v>20</v>
      </c>
      <c r="E94" t="s">
        <v>20</v>
      </c>
    </row>
    <row r="95" spans="1:5" x14ac:dyDescent="0.25">
      <c r="A95" t="s">
        <v>189</v>
      </c>
      <c r="B95" t="s">
        <v>208</v>
      </c>
      <c r="C95" t="s">
        <v>209</v>
      </c>
      <c r="D95" t="s">
        <v>19</v>
      </c>
      <c r="E95" t="s">
        <v>19</v>
      </c>
    </row>
    <row r="96" spans="1:5" x14ac:dyDescent="0.25">
      <c r="A96" t="s">
        <v>189</v>
      </c>
      <c r="B96" t="s">
        <v>210</v>
      </c>
      <c r="C96" t="s">
        <v>211</v>
      </c>
      <c r="D96" t="s">
        <v>19</v>
      </c>
      <c r="E96" t="s">
        <v>19</v>
      </c>
    </row>
    <row r="97" spans="1:5" x14ac:dyDescent="0.25">
      <c r="A97" t="s">
        <v>189</v>
      </c>
      <c r="B97" t="s">
        <v>212</v>
      </c>
      <c r="C97" t="s">
        <v>213</v>
      </c>
      <c r="D97" t="s">
        <v>19</v>
      </c>
      <c r="E97" t="s">
        <v>19</v>
      </c>
    </row>
    <row r="98" spans="1:5" x14ac:dyDescent="0.25">
      <c r="A98" t="s">
        <v>189</v>
      </c>
      <c r="B98" t="s">
        <v>214</v>
      </c>
      <c r="C98" t="s">
        <v>215</v>
      </c>
      <c r="D98" t="s">
        <v>19</v>
      </c>
      <c r="E98" t="s">
        <v>19</v>
      </c>
    </row>
    <row r="99" spans="1:5" x14ac:dyDescent="0.25">
      <c r="A99" t="s">
        <v>189</v>
      </c>
      <c r="B99" t="s">
        <v>216</v>
      </c>
      <c r="C99" t="s">
        <v>217</v>
      </c>
      <c r="D99" t="s">
        <v>19</v>
      </c>
      <c r="E99" t="s">
        <v>19</v>
      </c>
    </row>
    <row r="100" spans="1:5" x14ac:dyDescent="0.25">
      <c r="A100" t="s">
        <v>189</v>
      </c>
      <c r="B100" t="s">
        <v>218</v>
      </c>
      <c r="C100" t="s">
        <v>219</v>
      </c>
      <c r="D100" t="s">
        <v>20</v>
      </c>
      <c r="E100" t="s">
        <v>19</v>
      </c>
    </row>
    <row r="101" spans="1:5" x14ac:dyDescent="0.25">
      <c r="A101" t="s">
        <v>189</v>
      </c>
      <c r="B101" t="s">
        <v>220</v>
      </c>
      <c r="C101" t="s">
        <v>221</v>
      </c>
      <c r="D101" t="s">
        <v>20</v>
      </c>
      <c r="E101" t="s">
        <v>19</v>
      </c>
    </row>
    <row r="102" spans="1:5" x14ac:dyDescent="0.25">
      <c r="A102" t="s">
        <v>189</v>
      </c>
      <c r="B102" t="s">
        <v>222</v>
      </c>
      <c r="C102" t="s">
        <v>223</v>
      </c>
      <c r="D102" t="s">
        <v>20</v>
      </c>
      <c r="E102" t="s">
        <v>19</v>
      </c>
    </row>
    <row r="103" spans="1:5" x14ac:dyDescent="0.25">
      <c r="A103" t="s">
        <v>189</v>
      </c>
      <c r="B103" t="s">
        <v>224</v>
      </c>
      <c r="C103" t="s">
        <v>225</v>
      </c>
      <c r="D103" t="s">
        <v>20</v>
      </c>
      <c r="E103" t="s">
        <v>20</v>
      </c>
    </row>
    <row r="104" spans="1:5" x14ac:dyDescent="0.25">
      <c r="A104" t="s">
        <v>189</v>
      </c>
      <c r="B104" t="s">
        <v>226</v>
      </c>
      <c r="C104" t="s">
        <v>227</v>
      </c>
      <c r="D104" t="s">
        <v>20</v>
      </c>
      <c r="E104" t="s">
        <v>19</v>
      </c>
    </row>
    <row r="105" spans="1:5" x14ac:dyDescent="0.25">
      <c r="A105" t="s">
        <v>189</v>
      </c>
      <c r="B105" t="s">
        <v>228</v>
      </c>
      <c r="C105" t="s">
        <v>229</v>
      </c>
      <c r="D105" t="s">
        <v>20</v>
      </c>
      <c r="E105" t="s">
        <v>20</v>
      </c>
    </row>
    <row r="106" spans="1:5" x14ac:dyDescent="0.25">
      <c r="A106" t="s">
        <v>189</v>
      </c>
      <c r="B106" t="s">
        <v>230</v>
      </c>
      <c r="C106" t="s">
        <v>231</v>
      </c>
      <c r="D106" t="s">
        <v>20</v>
      </c>
      <c r="E106" t="s">
        <v>20</v>
      </c>
    </row>
    <row r="107" spans="1:5" x14ac:dyDescent="0.25">
      <c r="A107" t="s">
        <v>189</v>
      </c>
      <c r="B107" t="s">
        <v>232</v>
      </c>
      <c r="C107" t="s">
        <v>233</v>
      </c>
      <c r="D107" t="s">
        <v>20</v>
      </c>
      <c r="E107" t="s">
        <v>20</v>
      </c>
    </row>
    <row r="108" spans="1:5" x14ac:dyDescent="0.25">
      <c r="A108" t="s">
        <v>189</v>
      </c>
      <c r="B108" t="s">
        <v>234</v>
      </c>
      <c r="C108" t="s">
        <v>235</v>
      </c>
      <c r="D108" t="s">
        <v>20</v>
      </c>
      <c r="E108" t="s">
        <v>20</v>
      </c>
    </row>
    <row r="109" spans="1:5" x14ac:dyDescent="0.25">
      <c r="A109" t="s">
        <v>189</v>
      </c>
      <c r="B109" t="s">
        <v>236</v>
      </c>
      <c r="C109" t="s">
        <v>237</v>
      </c>
      <c r="D109" t="s">
        <v>20</v>
      </c>
      <c r="E109" t="s">
        <v>19</v>
      </c>
    </row>
    <row r="110" spans="1:5" x14ac:dyDescent="0.25">
      <c r="A110" t="s">
        <v>189</v>
      </c>
      <c r="B110" t="s">
        <v>238</v>
      </c>
      <c r="C110" t="s">
        <v>239</v>
      </c>
      <c r="D110" t="s">
        <v>20</v>
      </c>
      <c r="E110" t="s">
        <v>20</v>
      </c>
    </row>
    <row r="111" spans="1:5" x14ac:dyDescent="0.25">
      <c r="A111" t="s">
        <v>189</v>
      </c>
      <c r="B111" t="s">
        <v>240</v>
      </c>
      <c r="C111" t="s">
        <v>241</v>
      </c>
      <c r="D111" t="s">
        <v>19</v>
      </c>
      <c r="E111" t="s">
        <v>19</v>
      </c>
    </row>
    <row r="112" spans="1:5" x14ac:dyDescent="0.25">
      <c r="A112" t="s">
        <v>189</v>
      </c>
      <c r="B112" t="s">
        <v>242</v>
      </c>
      <c r="C112" t="s">
        <v>243</v>
      </c>
      <c r="D112" t="s">
        <v>20</v>
      </c>
      <c r="E112" t="s">
        <v>19</v>
      </c>
    </row>
    <row r="113" spans="1:5" x14ac:dyDescent="0.25">
      <c r="A113" t="s">
        <v>189</v>
      </c>
      <c r="B113" t="s">
        <v>244</v>
      </c>
      <c r="C113" t="s">
        <v>245</v>
      </c>
      <c r="D113" t="s">
        <v>20</v>
      </c>
      <c r="E113" t="s">
        <v>20</v>
      </c>
    </row>
    <row r="114" spans="1:5" x14ac:dyDescent="0.25">
      <c r="A114" t="s">
        <v>189</v>
      </c>
      <c r="B114" t="s">
        <v>246</v>
      </c>
      <c r="C114" t="s">
        <v>247</v>
      </c>
      <c r="D114" t="s">
        <v>20</v>
      </c>
      <c r="E114" t="s">
        <v>19</v>
      </c>
    </row>
    <row r="115" spans="1:5" x14ac:dyDescent="0.25">
      <c r="A115" t="s">
        <v>189</v>
      </c>
      <c r="B115" t="s">
        <v>248</v>
      </c>
      <c r="C115" t="s">
        <v>249</v>
      </c>
      <c r="D115" t="s">
        <v>20</v>
      </c>
      <c r="E115" t="s">
        <v>19</v>
      </c>
    </row>
    <row r="116" spans="1:5" x14ac:dyDescent="0.25">
      <c r="A116" t="s">
        <v>189</v>
      </c>
      <c r="B116" t="s">
        <v>250</v>
      </c>
      <c r="C116" t="s">
        <v>251</v>
      </c>
      <c r="D116" t="s">
        <v>19</v>
      </c>
      <c r="E116" t="s">
        <v>19</v>
      </c>
    </row>
    <row r="117" spans="1:5" x14ac:dyDescent="0.25">
      <c r="A117" t="s">
        <v>189</v>
      </c>
      <c r="B117" t="s">
        <v>252</v>
      </c>
      <c r="C117" t="s">
        <v>253</v>
      </c>
      <c r="D117" t="s">
        <v>19</v>
      </c>
      <c r="E117" t="s">
        <v>19</v>
      </c>
    </row>
    <row r="118" spans="1:5" x14ac:dyDescent="0.25">
      <c r="A118" t="s">
        <v>189</v>
      </c>
      <c r="B118" t="s">
        <v>254</v>
      </c>
      <c r="C118" t="s">
        <v>255</v>
      </c>
      <c r="D118" t="s">
        <v>20</v>
      </c>
      <c r="E118" t="s">
        <v>19</v>
      </c>
    </row>
    <row r="119" spans="1:5" x14ac:dyDescent="0.25">
      <c r="A119" t="s">
        <v>189</v>
      </c>
      <c r="B119" t="s">
        <v>256</v>
      </c>
      <c r="C119" t="s">
        <v>257</v>
      </c>
      <c r="D119" t="s">
        <v>19</v>
      </c>
      <c r="E119" t="s">
        <v>19</v>
      </c>
    </row>
    <row r="120" spans="1:5" x14ac:dyDescent="0.25">
      <c r="A120" t="s">
        <v>189</v>
      </c>
      <c r="B120" t="s">
        <v>258</v>
      </c>
      <c r="C120" t="s">
        <v>259</v>
      </c>
      <c r="D120" t="s">
        <v>19</v>
      </c>
      <c r="E120" t="s">
        <v>19</v>
      </c>
    </row>
    <row r="121" spans="1:5" x14ac:dyDescent="0.25">
      <c r="A121" t="s">
        <v>189</v>
      </c>
      <c r="B121" t="s">
        <v>260</v>
      </c>
      <c r="C121" t="s">
        <v>261</v>
      </c>
      <c r="D121" t="s">
        <v>19</v>
      </c>
      <c r="E121" t="s">
        <v>19</v>
      </c>
    </row>
    <row r="122" spans="1:5" x14ac:dyDescent="0.25">
      <c r="A122" t="s">
        <v>189</v>
      </c>
      <c r="B122" t="s">
        <v>262</v>
      </c>
      <c r="C122" t="s">
        <v>263</v>
      </c>
      <c r="D122" t="s">
        <v>20</v>
      </c>
      <c r="E122" t="s">
        <v>20</v>
      </c>
    </row>
    <row r="123" spans="1:5" x14ac:dyDescent="0.25">
      <c r="A123" t="s">
        <v>189</v>
      </c>
      <c r="B123" t="s">
        <v>264</v>
      </c>
      <c r="C123" t="s">
        <v>265</v>
      </c>
      <c r="D123" t="s">
        <v>19</v>
      </c>
      <c r="E123" t="s">
        <v>19</v>
      </c>
    </row>
    <row r="124" spans="1:5" x14ac:dyDescent="0.25">
      <c r="A124" t="s">
        <v>189</v>
      </c>
      <c r="B124" t="s">
        <v>266</v>
      </c>
      <c r="C124" t="s">
        <v>267</v>
      </c>
      <c r="D124" t="s">
        <v>20</v>
      </c>
      <c r="E124" t="s">
        <v>20</v>
      </c>
    </row>
    <row r="125" spans="1:5" x14ac:dyDescent="0.25">
      <c r="A125" t="s">
        <v>189</v>
      </c>
      <c r="B125" t="s">
        <v>268</v>
      </c>
      <c r="C125" t="s">
        <v>269</v>
      </c>
      <c r="D125" t="s">
        <v>20</v>
      </c>
      <c r="E125" t="s">
        <v>20</v>
      </c>
    </row>
    <row r="126" spans="1:5" x14ac:dyDescent="0.25">
      <c r="A126" t="s">
        <v>189</v>
      </c>
      <c r="B126" t="s">
        <v>270</v>
      </c>
      <c r="C126" t="s">
        <v>271</v>
      </c>
      <c r="D126" t="s">
        <v>20</v>
      </c>
      <c r="E126" t="s">
        <v>20</v>
      </c>
    </row>
    <row r="127" spans="1:5" x14ac:dyDescent="0.25">
      <c r="A127" t="s">
        <v>189</v>
      </c>
      <c r="B127" t="s">
        <v>272</v>
      </c>
      <c r="C127" t="s">
        <v>273</v>
      </c>
      <c r="D127" t="s">
        <v>20</v>
      </c>
      <c r="E127" t="s">
        <v>19</v>
      </c>
    </row>
    <row r="128" spans="1:5" x14ac:dyDescent="0.25">
      <c r="A128" t="s">
        <v>189</v>
      </c>
      <c r="B128" t="s">
        <v>274</v>
      </c>
      <c r="C128" t="s">
        <v>275</v>
      </c>
      <c r="D128" t="s">
        <v>19</v>
      </c>
      <c r="E128" t="s">
        <v>20</v>
      </c>
    </row>
    <row r="129" spans="1:5" x14ac:dyDescent="0.25">
      <c r="A129" t="s">
        <v>189</v>
      </c>
      <c r="B129" t="s">
        <v>276</v>
      </c>
      <c r="C129" t="s">
        <v>277</v>
      </c>
      <c r="D129" t="s">
        <v>19</v>
      </c>
      <c r="E129" t="s">
        <v>19</v>
      </c>
    </row>
    <row r="130" spans="1:5" x14ac:dyDescent="0.25">
      <c r="A130" t="s">
        <v>189</v>
      </c>
      <c r="B130" t="s">
        <v>278</v>
      </c>
      <c r="C130" t="s">
        <v>279</v>
      </c>
      <c r="D130" t="s">
        <v>19</v>
      </c>
      <c r="E130" t="s">
        <v>19</v>
      </c>
    </row>
    <row r="131" spans="1:5" x14ac:dyDescent="0.25">
      <c r="A131" t="s">
        <v>189</v>
      </c>
      <c r="B131" t="s">
        <v>280</v>
      </c>
      <c r="C131" t="s">
        <v>281</v>
      </c>
      <c r="D131" t="s">
        <v>20</v>
      </c>
      <c r="E131" t="s">
        <v>20</v>
      </c>
    </row>
    <row r="132" spans="1:5" x14ac:dyDescent="0.25">
      <c r="A132" t="s">
        <v>189</v>
      </c>
      <c r="B132" t="s">
        <v>282</v>
      </c>
      <c r="C132" t="s">
        <v>283</v>
      </c>
      <c r="D132" t="s">
        <v>20</v>
      </c>
      <c r="E132" t="s">
        <v>19</v>
      </c>
    </row>
    <row r="133" spans="1:5" x14ac:dyDescent="0.25">
      <c r="A133" t="s">
        <v>189</v>
      </c>
      <c r="B133" t="s">
        <v>284</v>
      </c>
      <c r="C133" t="s">
        <v>285</v>
      </c>
      <c r="D133" t="s">
        <v>20</v>
      </c>
      <c r="E133" t="s">
        <v>19</v>
      </c>
    </row>
    <row r="134" spans="1:5" x14ac:dyDescent="0.25">
      <c r="A134" t="s">
        <v>189</v>
      </c>
      <c r="B134" t="s">
        <v>286</v>
      </c>
      <c r="C134" t="s">
        <v>287</v>
      </c>
      <c r="D134" t="s">
        <v>20</v>
      </c>
      <c r="E134" t="s">
        <v>20</v>
      </c>
    </row>
    <row r="135" spans="1:5" x14ac:dyDescent="0.25">
      <c r="A135" t="s">
        <v>189</v>
      </c>
      <c r="B135" t="s">
        <v>288</v>
      </c>
      <c r="C135" t="s">
        <v>289</v>
      </c>
      <c r="D135" t="s">
        <v>20</v>
      </c>
      <c r="E135" t="s">
        <v>19</v>
      </c>
    </row>
    <row r="136" spans="1:5" x14ac:dyDescent="0.25">
      <c r="A136" t="s">
        <v>189</v>
      </c>
      <c r="B136" t="s">
        <v>290</v>
      </c>
      <c r="C136" t="s">
        <v>291</v>
      </c>
      <c r="D136" t="s">
        <v>20</v>
      </c>
      <c r="E136" t="s">
        <v>20</v>
      </c>
    </row>
    <row r="137" spans="1:5" x14ac:dyDescent="0.25">
      <c r="A137" t="s">
        <v>189</v>
      </c>
      <c r="B137" t="s">
        <v>292</v>
      </c>
      <c r="C137" t="s">
        <v>293</v>
      </c>
      <c r="D137" t="s">
        <v>19</v>
      </c>
      <c r="E137" t="s">
        <v>19</v>
      </c>
    </row>
    <row r="138" spans="1:5" x14ac:dyDescent="0.25">
      <c r="A138" t="s">
        <v>189</v>
      </c>
      <c r="B138" t="s">
        <v>294</v>
      </c>
      <c r="C138" t="s">
        <v>295</v>
      </c>
      <c r="D138" t="s">
        <v>19</v>
      </c>
      <c r="E138" t="s">
        <v>19</v>
      </c>
    </row>
    <row r="139" spans="1:5" x14ac:dyDescent="0.25">
      <c r="A139" t="s">
        <v>189</v>
      </c>
      <c r="B139" t="s">
        <v>296</v>
      </c>
      <c r="C139" t="s">
        <v>297</v>
      </c>
      <c r="D139" t="s">
        <v>19</v>
      </c>
      <c r="E139" t="s">
        <v>19</v>
      </c>
    </row>
    <row r="140" spans="1:5" x14ac:dyDescent="0.25">
      <c r="A140" t="s">
        <v>189</v>
      </c>
      <c r="B140" t="s">
        <v>298</v>
      </c>
      <c r="C140" t="s">
        <v>299</v>
      </c>
      <c r="D140" t="s">
        <v>20</v>
      </c>
      <c r="E140" t="s">
        <v>19</v>
      </c>
    </row>
    <row r="141" spans="1:5" x14ac:dyDescent="0.25">
      <c r="A141" t="s">
        <v>189</v>
      </c>
      <c r="B141" t="s">
        <v>300</v>
      </c>
      <c r="C141" t="s">
        <v>301</v>
      </c>
      <c r="D141" t="s">
        <v>19</v>
      </c>
      <c r="E141" t="s">
        <v>20</v>
      </c>
    </row>
    <row r="142" spans="1:5" x14ac:dyDescent="0.25">
      <c r="A142" t="s">
        <v>189</v>
      </c>
      <c r="B142" t="s">
        <v>302</v>
      </c>
      <c r="C142" t="s">
        <v>303</v>
      </c>
      <c r="D142" t="s">
        <v>19</v>
      </c>
      <c r="E142" t="s">
        <v>19</v>
      </c>
    </row>
    <row r="143" spans="1:5" x14ac:dyDescent="0.25">
      <c r="A143" t="s">
        <v>189</v>
      </c>
      <c r="B143" t="s">
        <v>304</v>
      </c>
      <c r="C143" t="s">
        <v>305</v>
      </c>
      <c r="D143" t="s">
        <v>19</v>
      </c>
      <c r="E143" t="s">
        <v>19</v>
      </c>
    </row>
    <row r="144" spans="1:5" x14ac:dyDescent="0.25">
      <c r="A144" t="s">
        <v>189</v>
      </c>
      <c r="B144" t="s">
        <v>306</v>
      </c>
      <c r="C144" t="s">
        <v>307</v>
      </c>
      <c r="D144" t="s">
        <v>19</v>
      </c>
      <c r="E144" t="s">
        <v>19</v>
      </c>
    </row>
    <row r="145" spans="1:5" x14ac:dyDescent="0.25">
      <c r="A145" t="s">
        <v>189</v>
      </c>
      <c r="B145" t="s">
        <v>308</v>
      </c>
      <c r="C145" t="s">
        <v>309</v>
      </c>
      <c r="D145" t="s">
        <v>20</v>
      </c>
      <c r="E145" t="s">
        <v>20</v>
      </c>
    </row>
    <row r="146" spans="1:5" x14ac:dyDescent="0.25">
      <c r="A146" t="s">
        <v>189</v>
      </c>
      <c r="B146" t="s">
        <v>310</v>
      </c>
      <c r="C146" t="s">
        <v>311</v>
      </c>
      <c r="D146" t="s">
        <v>20</v>
      </c>
      <c r="E146" t="s">
        <v>19</v>
      </c>
    </row>
    <row r="147" spans="1:5" x14ac:dyDescent="0.25">
      <c r="A147" t="s">
        <v>189</v>
      </c>
      <c r="B147" t="s">
        <v>312</v>
      </c>
      <c r="C147" t="s">
        <v>313</v>
      </c>
      <c r="D147" t="s">
        <v>20</v>
      </c>
      <c r="E147" t="s">
        <v>20</v>
      </c>
    </row>
    <row r="148" spans="1:5" x14ac:dyDescent="0.25">
      <c r="A148" t="s">
        <v>189</v>
      </c>
      <c r="B148" t="s">
        <v>314</v>
      </c>
      <c r="C148" t="s">
        <v>315</v>
      </c>
      <c r="D148" t="s">
        <v>20</v>
      </c>
      <c r="E148" t="s">
        <v>20</v>
      </c>
    </row>
    <row r="149" spans="1:5" x14ac:dyDescent="0.25">
      <c r="A149" t="s">
        <v>189</v>
      </c>
      <c r="B149" t="s">
        <v>316</v>
      </c>
      <c r="C149" t="s">
        <v>317</v>
      </c>
      <c r="D149" t="s">
        <v>20</v>
      </c>
      <c r="E149" t="s">
        <v>20</v>
      </c>
    </row>
    <row r="150" spans="1:5" x14ac:dyDescent="0.25">
      <c r="A150" t="s">
        <v>189</v>
      </c>
      <c r="B150" t="s">
        <v>318</v>
      </c>
      <c r="C150" t="s">
        <v>319</v>
      </c>
      <c r="D150" t="s">
        <v>20</v>
      </c>
      <c r="E150" t="s">
        <v>20</v>
      </c>
    </row>
    <row r="151" spans="1:5" x14ac:dyDescent="0.25">
      <c r="A151" t="s">
        <v>189</v>
      </c>
      <c r="B151" t="s">
        <v>320</v>
      </c>
      <c r="C151" t="s">
        <v>321</v>
      </c>
      <c r="D151" t="s">
        <v>20</v>
      </c>
      <c r="E151" t="s">
        <v>20</v>
      </c>
    </row>
    <row r="152" spans="1:5" x14ac:dyDescent="0.25">
      <c r="A152" t="s">
        <v>189</v>
      </c>
      <c r="B152" t="s">
        <v>322</v>
      </c>
      <c r="C152" t="s">
        <v>323</v>
      </c>
      <c r="D152" t="s">
        <v>19</v>
      </c>
      <c r="E152" t="s">
        <v>19</v>
      </c>
    </row>
    <row r="153" spans="1:5" x14ac:dyDescent="0.25">
      <c r="A153" t="s">
        <v>189</v>
      </c>
      <c r="B153" t="s">
        <v>324</v>
      </c>
      <c r="C153" t="s">
        <v>325</v>
      </c>
      <c r="D153" t="s">
        <v>20</v>
      </c>
      <c r="E153" t="s">
        <v>20</v>
      </c>
    </row>
    <row r="154" spans="1:5" x14ac:dyDescent="0.25">
      <c r="A154" t="s">
        <v>189</v>
      </c>
      <c r="B154" t="s">
        <v>326</v>
      </c>
      <c r="C154" t="s">
        <v>327</v>
      </c>
      <c r="D154" t="s">
        <v>20</v>
      </c>
      <c r="E154" t="s">
        <v>20</v>
      </c>
    </row>
    <row r="155" spans="1:5" x14ac:dyDescent="0.25">
      <c r="A155" t="s">
        <v>189</v>
      </c>
      <c r="B155" t="s">
        <v>328</v>
      </c>
      <c r="C155" t="s">
        <v>329</v>
      </c>
      <c r="D155" t="s">
        <v>20</v>
      </c>
      <c r="E155" t="s">
        <v>20</v>
      </c>
    </row>
    <row r="156" spans="1:5" x14ac:dyDescent="0.25">
      <c r="A156" t="s">
        <v>189</v>
      </c>
      <c r="B156" t="s">
        <v>330</v>
      </c>
      <c r="C156" t="s">
        <v>331</v>
      </c>
      <c r="D156" t="s">
        <v>20</v>
      </c>
      <c r="E156" t="s">
        <v>19</v>
      </c>
    </row>
    <row r="157" spans="1:5" x14ac:dyDescent="0.25">
      <c r="A157" t="s">
        <v>189</v>
      </c>
      <c r="B157" t="s">
        <v>332</v>
      </c>
      <c r="C157" t="s">
        <v>333</v>
      </c>
      <c r="D157" t="s">
        <v>27</v>
      </c>
      <c r="E157" t="s">
        <v>27</v>
      </c>
    </row>
    <row r="158" spans="1:5" x14ac:dyDescent="0.25">
      <c r="A158" t="s">
        <v>189</v>
      </c>
      <c r="B158" t="s">
        <v>334</v>
      </c>
      <c r="C158" t="s">
        <v>335</v>
      </c>
      <c r="D158" t="s">
        <v>20</v>
      </c>
      <c r="E158" t="s">
        <v>20</v>
      </c>
    </row>
    <row r="159" spans="1:5" x14ac:dyDescent="0.25">
      <c r="A159" t="s">
        <v>189</v>
      </c>
      <c r="B159" t="s">
        <v>336</v>
      </c>
      <c r="C159" t="s">
        <v>337</v>
      </c>
      <c r="D159" t="s">
        <v>19</v>
      </c>
      <c r="E159" t="s">
        <v>19</v>
      </c>
    </row>
    <row r="160" spans="1:5" x14ac:dyDescent="0.25">
      <c r="A160" t="s">
        <v>189</v>
      </c>
      <c r="B160" t="s">
        <v>338</v>
      </c>
      <c r="C160" t="s">
        <v>339</v>
      </c>
      <c r="D160" t="s">
        <v>20</v>
      </c>
      <c r="E160" t="s">
        <v>19</v>
      </c>
    </row>
    <row r="161" spans="1:5" x14ac:dyDescent="0.25">
      <c r="A161" t="s">
        <v>189</v>
      </c>
      <c r="B161" t="s">
        <v>340</v>
      </c>
      <c r="C161" t="s">
        <v>341</v>
      </c>
      <c r="D161" t="s">
        <v>20</v>
      </c>
      <c r="E161" t="s">
        <v>19</v>
      </c>
    </row>
    <row r="162" spans="1:5" x14ac:dyDescent="0.25">
      <c r="A162" t="s">
        <v>189</v>
      </c>
      <c r="B162" t="s">
        <v>342</v>
      </c>
      <c r="C162" t="s">
        <v>343</v>
      </c>
      <c r="D162" t="s">
        <v>20</v>
      </c>
      <c r="E162" t="s">
        <v>19</v>
      </c>
    </row>
    <row r="163" spans="1:5" x14ac:dyDescent="0.25">
      <c r="A163" t="s">
        <v>189</v>
      </c>
      <c r="B163" t="s">
        <v>344</v>
      </c>
      <c r="C163" t="s">
        <v>345</v>
      </c>
      <c r="D163" t="s">
        <v>19</v>
      </c>
      <c r="E163" t="s">
        <v>19</v>
      </c>
    </row>
    <row r="164" spans="1:5" x14ac:dyDescent="0.25">
      <c r="A164" t="s">
        <v>189</v>
      </c>
      <c r="B164" t="s">
        <v>346</v>
      </c>
      <c r="C164" t="s">
        <v>347</v>
      </c>
      <c r="D164" t="s">
        <v>20</v>
      </c>
      <c r="E164" t="s">
        <v>20</v>
      </c>
    </row>
    <row r="165" spans="1:5" x14ac:dyDescent="0.25">
      <c r="A165" t="s">
        <v>189</v>
      </c>
      <c r="B165" t="s">
        <v>348</v>
      </c>
      <c r="C165" t="s">
        <v>349</v>
      </c>
      <c r="D165" t="s">
        <v>20</v>
      </c>
      <c r="E165" t="s">
        <v>20</v>
      </c>
    </row>
    <row r="166" spans="1:5" x14ac:dyDescent="0.25">
      <c r="A166" t="s">
        <v>189</v>
      </c>
      <c r="B166" t="s">
        <v>350</v>
      </c>
      <c r="C166" t="s">
        <v>351</v>
      </c>
      <c r="D166" t="s">
        <v>27</v>
      </c>
      <c r="E166" t="s">
        <v>20</v>
      </c>
    </row>
    <row r="167" spans="1:5" x14ac:dyDescent="0.25">
      <c r="A167" t="s">
        <v>189</v>
      </c>
      <c r="B167" t="s">
        <v>352</v>
      </c>
      <c r="C167" t="s">
        <v>353</v>
      </c>
      <c r="D167" t="s">
        <v>20</v>
      </c>
      <c r="E167" t="s">
        <v>19</v>
      </c>
    </row>
    <row r="168" spans="1:5" x14ac:dyDescent="0.25">
      <c r="A168" t="s">
        <v>189</v>
      </c>
      <c r="B168" t="s">
        <v>354</v>
      </c>
      <c r="C168" t="s">
        <v>355</v>
      </c>
      <c r="D168" t="s">
        <v>20</v>
      </c>
      <c r="E168" t="s">
        <v>19</v>
      </c>
    </row>
    <row r="169" spans="1:5" x14ac:dyDescent="0.25">
      <c r="A169" t="s">
        <v>189</v>
      </c>
      <c r="B169" t="s">
        <v>356</v>
      </c>
      <c r="C169" t="s">
        <v>357</v>
      </c>
      <c r="D169" t="s">
        <v>20</v>
      </c>
      <c r="E169" t="s">
        <v>19</v>
      </c>
    </row>
    <row r="170" spans="1:5" x14ac:dyDescent="0.25">
      <c r="A170" t="s">
        <v>189</v>
      </c>
      <c r="B170" t="s">
        <v>358</v>
      </c>
      <c r="C170" t="s">
        <v>359</v>
      </c>
      <c r="D170" t="s">
        <v>20</v>
      </c>
      <c r="E170" t="s">
        <v>19</v>
      </c>
    </row>
    <row r="171" spans="1:5" x14ac:dyDescent="0.25">
      <c r="A171" t="s">
        <v>189</v>
      </c>
      <c r="B171" t="s">
        <v>360</v>
      </c>
      <c r="C171" t="s">
        <v>361</v>
      </c>
      <c r="D171" t="s">
        <v>20</v>
      </c>
      <c r="E171" t="s">
        <v>19</v>
      </c>
    </row>
    <row r="172" spans="1:5" x14ac:dyDescent="0.25">
      <c r="A172" t="s">
        <v>189</v>
      </c>
      <c r="B172" t="s">
        <v>362</v>
      </c>
      <c r="C172" t="s">
        <v>363</v>
      </c>
      <c r="D172" t="s">
        <v>20</v>
      </c>
      <c r="E172" t="s">
        <v>19</v>
      </c>
    </row>
    <row r="173" spans="1:5" x14ac:dyDescent="0.25">
      <c r="A173" t="s">
        <v>189</v>
      </c>
      <c r="B173" t="s">
        <v>364</v>
      </c>
      <c r="C173" t="s">
        <v>365</v>
      </c>
      <c r="D173" t="s">
        <v>20</v>
      </c>
      <c r="E173" t="s">
        <v>27</v>
      </c>
    </row>
    <row r="174" spans="1:5" x14ac:dyDescent="0.25">
      <c r="A174" t="s">
        <v>189</v>
      </c>
      <c r="B174" t="s">
        <v>366</v>
      </c>
      <c r="C174" t="s">
        <v>367</v>
      </c>
      <c r="D174" t="s">
        <v>20</v>
      </c>
      <c r="E174" t="s">
        <v>20</v>
      </c>
    </row>
    <row r="175" spans="1:5" x14ac:dyDescent="0.25">
      <c r="A175" t="s">
        <v>189</v>
      </c>
      <c r="B175" t="s">
        <v>368</v>
      </c>
      <c r="C175" t="s">
        <v>369</v>
      </c>
      <c r="D175" t="s">
        <v>27</v>
      </c>
      <c r="E175" t="s">
        <v>19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9F49-AEE3-45C8-9B14-2E58110EC473}">
  <dimension ref="A1:K22"/>
  <sheetViews>
    <sheetView workbookViewId="0">
      <selection activeCell="A3" sqref="A3"/>
    </sheetView>
  </sheetViews>
  <sheetFormatPr defaultRowHeight="13.2" x14ac:dyDescent="0.25"/>
  <cols>
    <col min="1" max="1" width="30.21875" customWidth="1"/>
  </cols>
  <sheetData>
    <row r="1" spans="1:11" x14ac:dyDescent="0.25">
      <c r="A1" s="2" t="s">
        <v>882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  <c r="B5">
        <v>1</v>
      </c>
      <c r="C5">
        <v>2</v>
      </c>
      <c r="D5">
        <v>3</v>
      </c>
      <c r="E5">
        <v>3</v>
      </c>
      <c r="F5">
        <v>3</v>
      </c>
      <c r="G5">
        <v>3</v>
      </c>
    </row>
    <row r="6" spans="1:11" ht="14.4" x14ac:dyDescent="0.3">
      <c r="A6" s="5" t="s">
        <v>19</v>
      </c>
      <c r="B6">
        <v>34</v>
      </c>
      <c r="C6">
        <v>32</v>
      </c>
      <c r="D6">
        <v>33</v>
      </c>
      <c r="E6">
        <v>33</v>
      </c>
      <c r="F6">
        <v>33</v>
      </c>
      <c r="G6">
        <v>33</v>
      </c>
    </row>
    <row r="7" spans="1:11" ht="14.4" x14ac:dyDescent="0.3">
      <c r="A7" s="5" t="s">
        <v>20</v>
      </c>
      <c r="B7">
        <v>18</v>
      </c>
      <c r="C7">
        <v>17</v>
      </c>
      <c r="D7">
        <v>13</v>
      </c>
      <c r="E7">
        <v>13</v>
      </c>
      <c r="F7">
        <v>15</v>
      </c>
      <c r="G7">
        <v>14</v>
      </c>
    </row>
    <row r="8" spans="1:11" ht="14.4" x14ac:dyDescent="0.3">
      <c r="A8" s="5" t="s">
        <v>27</v>
      </c>
      <c r="B8">
        <v>2</v>
      </c>
      <c r="C8">
        <v>4</v>
      </c>
      <c r="D8">
        <v>6</v>
      </c>
      <c r="E8">
        <v>6</v>
      </c>
      <c r="F8">
        <v>4</v>
      </c>
      <c r="G8">
        <v>4</v>
      </c>
    </row>
    <row r="9" spans="1:11" ht="14.4" x14ac:dyDescent="0.3">
      <c r="A9" s="5" t="s">
        <v>506</v>
      </c>
    </row>
    <row r="10" spans="1:11" ht="28.8" x14ac:dyDescent="0.25">
      <c r="A10" s="6" t="s">
        <v>1407</v>
      </c>
      <c r="G10">
        <v>1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1.8181818181818181E-2</v>
      </c>
      <c r="C16" s="7">
        <f t="shared" ref="C16:C21" si="0">C5/(SUM($C$5:$C$10))</f>
        <v>3.6363636363636362E-2</v>
      </c>
      <c r="D16" s="7">
        <f t="shared" ref="D16:D21" si="1">D5/(SUM($D$5:$D$10))</f>
        <v>5.4545454545454543E-2</v>
      </c>
      <c r="E16" s="7">
        <f t="shared" ref="E16:E21" si="2">E5/(SUM($E$5:$E$10))</f>
        <v>5.4545454545454543E-2</v>
      </c>
      <c r="F16" s="7">
        <f t="shared" ref="F16:F21" si="3">F5/(SUM($F$5:$F$10))</f>
        <v>5.4545454545454543E-2</v>
      </c>
      <c r="G16" s="7">
        <f t="shared" ref="G16:G21" si="4">G5/(SUM($G$5:$G$10))</f>
        <v>5.4545454545454543E-2</v>
      </c>
      <c r="I16" s="9">
        <f>AVERAGE(B16:E16)</f>
        <v>4.0909090909090909E-2</v>
      </c>
      <c r="J16" s="9">
        <f>AVERAGE(F16:G16)</f>
        <v>5.4545454545454543E-2</v>
      </c>
      <c r="K16" s="9">
        <f>J16-I16</f>
        <v>1.3636363636363634E-2</v>
      </c>
    </row>
    <row r="17" spans="1:11" ht="14.4" x14ac:dyDescent="0.3">
      <c r="A17" s="5" t="s">
        <v>19</v>
      </c>
      <c r="B17" s="7">
        <f>B6/(SUM($B$5:$B$10))</f>
        <v>0.61818181818181817</v>
      </c>
      <c r="C17" s="7">
        <f t="shared" si="0"/>
        <v>0.58181818181818179</v>
      </c>
      <c r="D17" s="7">
        <f t="shared" si="1"/>
        <v>0.6</v>
      </c>
      <c r="E17" s="7">
        <f t="shared" si="2"/>
        <v>0.6</v>
      </c>
      <c r="F17" s="7">
        <f t="shared" si="3"/>
        <v>0.6</v>
      </c>
      <c r="G17" s="7">
        <f t="shared" si="4"/>
        <v>0.6</v>
      </c>
      <c r="I17" s="9">
        <f t="shared" ref="I17:I21" si="5">AVERAGE(B17:E17)</f>
        <v>0.6</v>
      </c>
      <c r="J17" s="9">
        <f t="shared" ref="J17:J21" si="6">AVERAGE(F17:G17)</f>
        <v>0.6</v>
      </c>
      <c r="K17" s="9">
        <f t="shared" ref="K17:K21" si="7">J17-I17</f>
        <v>0</v>
      </c>
    </row>
    <row r="18" spans="1:11" ht="14.4" x14ac:dyDescent="0.3">
      <c r="A18" s="5" t="s">
        <v>20</v>
      </c>
      <c r="B18" s="7">
        <f>B7/(SUM($B$5:$B$10))</f>
        <v>0.32727272727272727</v>
      </c>
      <c r="C18" s="7">
        <f t="shared" si="0"/>
        <v>0.30909090909090908</v>
      </c>
      <c r="D18" s="7">
        <f t="shared" si="1"/>
        <v>0.23636363636363636</v>
      </c>
      <c r="E18" s="7">
        <f t="shared" si="2"/>
        <v>0.23636363636363636</v>
      </c>
      <c r="F18" s="7">
        <f t="shared" si="3"/>
        <v>0.27272727272727271</v>
      </c>
      <c r="G18" s="7">
        <f t="shared" si="4"/>
        <v>0.25454545454545452</v>
      </c>
      <c r="I18" s="9">
        <f t="shared" si="5"/>
        <v>0.27727272727272728</v>
      </c>
      <c r="J18" s="9">
        <f t="shared" si="6"/>
        <v>0.26363636363636361</v>
      </c>
      <c r="K18" s="9">
        <f t="shared" si="7"/>
        <v>-1.3636363636363669E-2</v>
      </c>
    </row>
    <row r="19" spans="1:11" ht="14.4" x14ac:dyDescent="0.3">
      <c r="A19" s="5" t="s">
        <v>27</v>
      </c>
      <c r="B19" s="7">
        <f>B8/(SUM($B$5:$B$10))</f>
        <v>3.6363636363636362E-2</v>
      </c>
      <c r="C19" s="7">
        <f t="shared" si="0"/>
        <v>7.2727272727272724E-2</v>
      </c>
      <c r="D19" s="7">
        <f t="shared" si="1"/>
        <v>0.10909090909090909</v>
      </c>
      <c r="E19" s="7">
        <f t="shared" si="2"/>
        <v>0.10909090909090909</v>
      </c>
      <c r="F19" s="7">
        <f t="shared" si="3"/>
        <v>7.2727272727272724E-2</v>
      </c>
      <c r="G19" s="7">
        <f t="shared" si="4"/>
        <v>7.2727272727272724E-2</v>
      </c>
      <c r="I19" s="9">
        <f t="shared" si="5"/>
        <v>8.1818181818181818E-2</v>
      </c>
      <c r="J19" s="9">
        <f t="shared" si="6"/>
        <v>7.2727272727272724E-2</v>
      </c>
      <c r="K19" s="9">
        <f t="shared" si="7"/>
        <v>-9.0909090909090939E-3</v>
      </c>
    </row>
    <row r="20" spans="1:11" ht="14.4" x14ac:dyDescent="0.3">
      <c r="A20" s="5" t="s">
        <v>506</v>
      </c>
      <c r="B20" s="7">
        <f>B9/(SUM($B$5:$B$10))</f>
        <v>0</v>
      </c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28.8" x14ac:dyDescent="0.25">
      <c r="A21" s="6" t="s">
        <v>1407</v>
      </c>
      <c r="B21" s="7">
        <f>B10/(SUM($B$5:$B$10))</f>
        <v>0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1.8181818181818181E-2</v>
      </c>
      <c r="I21" s="9">
        <f t="shared" si="5"/>
        <v>0</v>
      </c>
      <c r="J21" s="9">
        <f t="shared" si="6"/>
        <v>9.0909090909090905E-3</v>
      </c>
      <c r="K21" s="9">
        <f t="shared" si="7"/>
        <v>9.0909090909090905E-3</v>
      </c>
    </row>
    <row r="22" spans="1:11" ht="14.4" x14ac:dyDescent="0.25">
      <c r="A22" s="6"/>
    </row>
  </sheetData>
  <mergeCells count="1">
    <mergeCell ref="I14:J1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13FC-2656-4811-AF0D-4805BBBF356B}">
  <dimension ref="A1:K22"/>
  <sheetViews>
    <sheetView workbookViewId="0">
      <selection activeCell="A3" sqref="A3"/>
    </sheetView>
  </sheetViews>
  <sheetFormatPr defaultRowHeight="13.2" x14ac:dyDescent="0.25"/>
  <cols>
    <col min="1" max="1" width="30.21875" customWidth="1"/>
    <col min="11" max="11" width="13.77734375" customWidth="1"/>
  </cols>
  <sheetData>
    <row r="1" spans="1:11" x14ac:dyDescent="0.25">
      <c r="A1" s="2" t="s">
        <v>994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  <c r="B5">
        <v>1</v>
      </c>
      <c r="C5">
        <v>1</v>
      </c>
      <c r="D5">
        <v>1</v>
      </c>
      <c r="E5">
        <v>1</v>
      </c>
    </row>
    <row r="6" spans="1:11" ht="14.4" x14ac:dyDescent="0.3">
      <c r="A6" s="5" t="s">
        <v>19</v>
      </c>
      <c r="B6">
        <v>18</v>
      </c>
      <c r="C6">
        <v>13</v>
      </c>
      <c r="D6">
        <v>14</v>
      </c>
      <c r="E6">
        <v>14</v>
      </c>
      <c r="F6">
        <v>16</v>
      </c>
      <c r="G6">
        <v>17</v>
      </c>
    </row>
    <row r="7" spans="1:11" ht="14.4" x14ac:dyDescent="0.3">
      <c r="A7" s="5" t="s">
        <v>20</v>
      </c>
      <c r="B7">
        <v>37</v>
      </c>
      <c r="C7">
        <v>38</v>
      </c>
      <c r="D7">
        <v>39</v>
      </c>
      <c r="E7">
        <v>39</v>
      </c>
      <c r="F7">
        <v>39</v>
      </c>
      <c r="G7">
        <v>32</v>
      </c>
    </row>
    <row r="8" spans="1:11" ht="14.4" x14ac:dyDescent="0.3">
      <c r="A8" s="5" t="s">
        <v>27</v>
      </c>
      <c r="B8">
        <v>2</v>
      </c>
      <c r="C8">
        <v>5</v>
      </c>
      <c r="D8">
        <v>4</v>
      </c>
      <c r="E8">
        <v>4</v>
      </c>
      <c r="F8">
        <v>3</v>
      </c>
      <c r="G8">
        <v>4</v>
      </c>
    </row>
    <row r="9" spans="1:11" ht="14.4" x14ac:dyDescent="0.3">
      <c r="A9" s="5" t="s">
        <v>506</v>
      </c>
      <c r="C9">
        <v>1</v>
      </c>
    </row>
    <row r="10" spans="1:11" ht="28.8" x14ac:dyDescent="0.25">
      <c r="A10" s="6" t="s">
        <v>1407</v>
      </c>
      <c r="G10">
        <v>5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1.7241379310344827E-2</v>
      </c>
      <c r="C16" s="7">
        <f t="shared" ref="C16:C21" si="0">C5/(SUM($C$5:$C$10))</f>
        <v>1.7241379310344827E-2</v>
      </c>
      <c r="D16" s="7">
        <f t="shared" ref="D16:D21" si="1">D5/(SUM($D$5:$D$10))</f>
        <v>1.7241379310344827E-2</v>
      </c>
      <c r="E16" s="7">
        <f t="shared" ref="E16:E21" si="2">E5/(SUM($E$5:$E$10))</f>
        <v>1.7241379310344827E-2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1.7241379310344827E-2</v>
      </c>
      <c r="J16" s="9">
        <f>AVERAGE(F16:G16)</f>
        <v>0</v>
      </c>
      <c r="K16" s="9">
        <f>J16-I16</f>
        <v>-1.7241379310344827E-2</v>
      </c>
    </row>
    <row r="17" spans="1:11" ht="14.4" x14ac:dyDescent="0.3">
      <c r="A17" s="5" t="s">
        <v>19</v>
      </c>
      <c r="B17" s="7">
        <f>B6/(SUM($B$5:$B$10))</f>
        <v>0.31034482758620691</v>
      </c>
      <c r="C17" s="7">
        <f t="shared" si="0"/>
        <v>0.22413793103448276</v>
      </c>
      <c r="D17" s="7">
        <f t="shared" si="1"/>
        <v>0.2413793103448276</v>
      </c>
      <c r="E17" s="7">
        <f t="shared" si="2"/>
        <v>0.2413793103448276</v>
      </c>
      <c r="F17" s="7">
        <f t="shared" si="3"/>
        <v>0.27586206896551724</v>
      </c>
      <c r="G17" s="7">
        <f t="shared" si="4"/>
        <v>0.29310344827586204</v>
      </c>
      <c r="I17" s="9">
        <f t="shared" ref="I17:I21" si="5">AVERAGE(B17:E17)</f>
        <v>0.25431034482758624</v>
      </c>
      <c r="J17" s="9">
        <f t="shared" ref="J17:J21" si="6">AVERAGE(F17:G17)</f>
        <v>0.28448275862068961</v>
      </c>
      <c r="K17" s="9">
        <f t="shared" ref="K17:K21" si="7">J17-I17</f>
        <v>3.017241379310337E-2</v>
      </c>
    </row>
    <row r="18" spans="1:11" ht="14.4" x14ac:dyDescent="0.3">
      <c r="A18" s="5" t="s">
        <v>20</v>
      </c>
      <c r="B18" s="7">
        <f>B7/(SUM($B$5:$B$10))</f>
        <v>0.63793103448275867</v>
      </c>
      <c r="C18" s="7">
        <f t="shared" si="0"/>
        <v>0.65517241379310343</v>
      </c>
      <c r="D18" s="7">
        <f t="shared" si="1"/>
        <v>0.67241379310344829</v>
      </c>
      <c r="E18" s="7">
        <f t="shared" si="2"/>
        <v>0.67241379310344829</v>
      </c>
      <c r="F18" s="7">
        <f t="shared" si="3"/>
        <v>0.67241379310344829</v>
      </c>
      <c r="G18" s="7">
        <f t="shared" si="4"/>
        <v>0.55172413793103448</v>
      </c>
      <c r="I18" s="9">
        <f t="shared" si="5"/>
        <v>0.65948275862068972</v>
      </c>
      <c r="J18" s="9">
        <f t="shared" si="6"/>
        <v>0.61206896551724133</v>
      </c>
      <c r="K18" s="9">
        <f t="shared" si="7"/>
        <v>-4.7413793103448398E-2</v>
      </c>
    </row>
    <row r="19" spans="1:11" ht="14.4" x14ac:dyDescent="0.3">
      <c r="A19" s="5" t="s">
        <v>27</v>
      </c>
      <c r="B19" s="7">
        <f>B8/(SUM($B$5:$B$10))</f>
        <v>3.4482758620689655E-2</v>
      </c>
      <c r="C19" s="7">
        <f t="shared" si="0"/>
        <v>8.6206896551724144E-2</v>
      </c>
      <c r="D19" s="7">
        <f t="shared" si="1"/>
        <v>6.8965517241379309E-2</v>
      </c>
      <c r="E19" s="7">
        <f t="shared" si="2"/>
        <v>6.8965517241379309E-2</v>
      </c>
      <c r="F19" s="7">
        <f t="shared" si="3"/>
        <v>5.1724137931034482E-2</v>
      </c>
      <c r="G19" s="7">
        <f t="shared" si="4"/>
        <v>6.8965517241379309E-2</v>
      </c>
      <c r="I19" s="9">
        <f t="shared" si="5"/>
        <v>6.4655172413793094E-2</v>
      </c>
      <c r="J19" s="9">
        <f t="shared" si="6"/>
        <v>6.0344827586206892E-2</v>
      </c>
      <c r="K19" s="9">
        <f t="shared" si="7"/>
        <v>-4.3103448275862016E-3</v>
      </c>
    </row>
    <row r="20" spans="1:11" ht="14.4" x14ac:dyDescent="0.3">
      <c r="A20" s="5" t="s">
        <v>506</v>
      </c>
      <c r="B20" s="7">
        <f>B9/(SUM($B$5:$B$10))</f>
        <v>0</v>
      </c>
      <c r="C20" s="7">
        <f t="shared" si="0"/>
        <v>1.7241379310344827E-2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4.3103448275862068E-3</v>
      </c>
      <c r="J20" s="9">
        <f t="shared" si="6"/>
        <v>0</v>
      </c>
      <c r="K20" s="9">
        <f t="shared" si="7"/>
        <v>-4.3103448275862068E-3</v>
      </c>
    </row>
    <row r="21" spans="1:11" ht="28.8" x14ac:dyDescent="0.25">
      <c r="A21" s="6" t="s">
        <v>1407</v>
      </c>
      <c r="B21" s="7">
        <f>B10/(SUM($B$5:$B$10))</f>
        <v>0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8.6206896551724144E-2</v>
      </c>
      <c r="I21" s="9">
        <f t="shared" si="5"/>
        <v>0</v>
      </c>
      <c r="J21" s="9">
        <f t="shared" si="6"/>
        <v>4.3103448275862072E-2</v>
      </c>
      <c r="K21" s="9">
        <f t="shared" si="7"/>
        <v>4.3103448275862072E-2</v>
      </c>
    </row>
    <row r="22" spans="1:11" ht="14.4" x14ac:dyDescent="0.25">
      <c r="A22" s="6"/>
    </row>
  </sheetData>
  <mergeCells count="1">
    <mergeCell ref="I14:J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0202-8CAA-4C8C-89B2-7EFCFD7A1D96}">
  <dimension ref="A1:K21"/>
  <sheetViews>
    <sheetView zoomScaleNormal="100" workbookViewId="0">
      <selection activeCell="A3" sqref="A3"/>
    </sheetView>
  </sheetViews>
  <sheetFormatPr defaultRowHeight="13.2" x14ac:dyDescent="0.25"/>
  <cols>
    <col min="1" max="1" width="30.21875" customWidth="1"/>
    <col min="11" max="11" width="12.21875" customWidth="1"/>
  </cols>
  <sheetData>
    <row r="1" spans="1:11" x14ac:dyDescent="0.25">
      <c r="A1" s="2" t="s">
        <v>1422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</row>
    <row r="6" spans="1:11" ht="14.4" x14ac:dyDescent="0.3">
      <c r="A6" s="5" t="s">
        <v>19</v>
      </c>
      <c r="B6">
        <v>8</v>
      </c>
      <c r="C6">
        <v>5</v>
      </c>
      <c r="D6">
        <v>5</v>
      </c>
      <c r="E6">
        <v>6</v>
      </c>
      <c r="F6">
        <v>7</v>
      </c>
      <c r="G6">
        <v>4</v>
      </c>
    </row>
    <row r="7" spans="1:11" ht="14.4" x14ac:dyDescent="0.3">
      <c r="A7" s="5" t="s">
        <v>20</v>
      </c>
      <c r="B7">
        <v>21</v>
      </c>
      <c r="C7">
        <v>22</v>
      </c>
      <c r="D7">
        <v>24</v>
      </c>
      <c r="E7">
        <v>24</v>
      </c>
      <c r="F7">
        <v>21</v>
      </c>
      <c r="G7">
        <v>20</v>
      </c>
    </row>
    <row r="8" spans="1:11" ht="14.4" x14ac:dyDescent="0.3">
      <c r="A8" s="5" t="s">
        <v>27</v>
      </c>
      <c r="B8">
        <v>8</v>
      </c>
      <c r="C8">
        <v>9</v>
      </c>
      <c r="D8">
        <v>10</v>
      </c>
      <c r="E8">
        <v>9</v>
      </c>
      <c r="F8">
        <v>12</v>
      </c>
      <c r="G8">
        <v>15</v>
      </c>
    </row>
    <row r="9" spans="1:11" ht="14.4" x14ac:dyDescent="0.3">
      <c r="A9" s="5" t="s">
        <v>506</v>
      </c>
      <c r="B9">
        <v>1</v>
      </c>
      <c r="C9">
        <v>2</v>
      </c>
      <c r="D9">
        <v>1</v>
      </c>
      <c r="E9">
        <v>1</v>
      </c>
    </row>
    <row r="10" spans="1:11" ht="28.8" x14ac:dyDescent="0.25">
      <c r="A10" s="6" t="s">
        <v>1407</v>
      </c>
      <c r="B10">
        <v>2</v>
      </c>
      <c r="C10">
        <v>2</v>
      </c>
      <c r="G10">
        <v>1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0.2</v>
      </c>
      <c r="C17" s="7">
        <f t="shared" si="0"/>
        <v>0.125</v>
      </c>
      <c r="D17" s="7">
        <f t="shared" si="1"/>
        <v>0.125</v>
      </c>
      <c r="E17" s="7">
        <f t="shared" si="2"/>
        <v>0.15</v>
      </c>
      <c r="F17" s="7">
        <f t="shared" si="3"/>
        <v>0.17499999999999999</v>
      </c>
      <c r="G17" s="7">
        <f t="shared" si="4"/>
        <v>0.1</v>
      </c>
      <c r="I17" s="9">
        <f t="shared" ref="I17:I21" si="5">AVERAGE(B17:E17)</f>
        <v>0.15</v>
      </c>
      <c r="J17" s="9">
        <f t="shared" ref="J17:J21" si="6">AVERAGE(F17:G17)</f>
        <v>0.13750000000000001</v>
      </c>
      <c r="K17" s="9">
        <f t="shared" ref="K17:K21" si="7">J17-I17</f>
        <v>-1.2499999999999983E-2</v>
      </c>
    </row>
    <row r="18" spans="1:11" ht="14.4" x14ac:dyDescent="0.3">
      <c r="A18" s="5" t="s">
        <v>20</v>
      </c>
      <c r="B18" s="7">
        <f>B7/(SUM($B$5:$B$10))</f>
        <v>0.52500000000000002</v>
      </c>
      <c r="C18" s="7">
        <f t="shared" si="0"/>
        <v>0.55000000000000004</v>
      </c>
      <c r="D18" s="7">
        <f t="shared" si="1"/>
        <v>0.6</v>
      </c>
      <c r="E18" s="7">
        <f t="shared" si="2"/>
        <v>0.6</v>
      </c>
      <c r="F18" s="7">
        <f t="shared" si="3"/>
        <v>0.52500000000000002</v>
      </c>
      <c r="G18" s="7">
        <f t="shared" si="4"/>
        <v>0.5</v>
      </c>
      <c r="I18" s="9">
        <f t="shared" si="5"/>
        <v>0.56875000000000009</v>
      </c>
      <c r="J18" s="9">
        <f t="shared" si="6"/>
        <v>0.51249999999999996</v>
      </c>
      <c r="K18" s="9">
        <f t="shared" si="7"/>
        <v>-5.6250000000000133E-2</v>
      </c>
    </row>
    <row r="19" spans="1:11" ht="14.4" x14ac:dyDescent="0.3">
      <c r="A19" s="5" t="s">
        <v>27</v>
      </c>
      <c r="B19" s="7">
        <f>B8/(SUM($B$5:$B$10))</f>
        <v>0.2</v>
      </c>
      <c r="C19" s="7">
        <f t="shared" si="0"/>
        <v>0.22500000000000001</v>
      </c>
      <c r="D19" s="7">
        <f t="shared" si="1"/>
        <v>0.25</v>
      </c>
      <c r="E19" s="7">
        <f t="shared" si="2"/>
        <v>0.22500000000000001</v>
      </c>
      <c r="F19" s="7">
        <f t="shared" si="3"/>
        <v>0.3</v>
      </c>
      <c r="G19" s="7">
        <f t="shared" si="4"/>
        <v>0.375</v>
      </c>
      <c r="I19" s="9">
        <f t="shared" si="5"/>
        <v>0.22500000000000001</v>
      </c>
      <c r="J19" s="9">
        <f t="shared" si="6"/>
        <v>0.33750000000000002</v>
      </c>
      <c r="K19" s="9">
        <f t="shared" si="7"/>
        <v>0.11250000000000002</v>
      </c>
    </row>
    <row r="20" spans="1:11" ht="14.4" x14ac:dyDescent="0.3">
      <c r="A20" s="5" t="s">
        <v>506</v>
      </c>
      <c r="B20" s="7">
        <f>B9/(SUM($B$5:$B$10))</f>
        <v>2.5000000000000001E-2</v>
      </c>
      <c r="C20" s="7">
        <f t="shared" si="0"/>
        <v>0.05</v>
      </c>
      <c r="D20" s="7">
        <f t="shared" si="1"/>
        <v>2.5000000000000001E-2</v>
      </c>
      <c r="E20" s="7">
        <f t="shared" si="2"/>
        <v>2.5000000000000001E-2</v>
      </c>
      <c r="F20" s="7">
        <f t="shared" si="3"/>
        <v>0</v>
      </c>
      <c r="G20" s="7">
        <f t="shared" si="4"/>
        <v>0</v>
      </c>
      <c r="I20" s="9">
        <f t="shared" si="5"/>
        <v>3.125E-2</v>
      </c>
      <c r="J20" s="9">
        <f t="shared" si="6"/>
        <v>0</v>
      </c>
      <c r="K20" s="9">
        <f t="shared" si="7"/>
        <v>-3.125E-2</v>
      </c>
    </row>
    <row r="21" spans="1:11" ht="28.8" x14ac:dyDescent="0.25">
      <c r="A21" s="6" t="s">
        <v>1407</v>
      </c>
      <c r="B21" s="7">
        <f>B10/(SUM($B$5:$B$10))</f>
        <v>0.05</v>
      </c>
      <c r="C21" s="7">
        <f t="shared" si="0"/>
        <v>0.05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2.5000000000000001E-2</v>
      </c>
      <c r="I21" s="9">
        <f t="shared" si="5"/>
        <v>2.5000000000000001E-2</v>
      </c>
      <c r="J21" s="9">
        <f t="shared" si="6"/>
        <v>1.2500000000000001E-2</v>
      </c>
      <c r="K21" s="9">
        <f t="shared" si="7"/>
        <v>-1.2500000000000001E-2</v>
      </c>
    </row>
  </sheetData>
  <mergeCells count="1">
    <mergeCell ref="I14:J1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3E95-59F8-4EFF-B322-4BC75B4B9043}">
  <dimension ref="A1:K21"/>
  <sheetViews>
    <sheetView workbookViewId="0">
      <selection activeCell="A3" sqref="A3"/>
    </sheetView>
  </sheetViews>
  <sheetFormatPr defaultRowHeight="13.2" x14ac:dyDescent="0.25"/>
  <cols>
    <col min="1" max="1" width="30.21875" customWidth="1"/>
  </cols>
  <sheetData>
    <row r="1" spans="1:11" x14ac:dyDescent="0.25">
      <c r="A1" s="2" t="s">
        <v>1191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</row>
    <row r="6" spans="1:11" ht="14.4" x14ac:dyDescent="0.3">
      <c r="A6" s="5" t="s">
        <v>19</v>
      </c>
      <c r="B6">
        <v>1</v>
      </c>
      <c r="D6">
        <v>1</v>
      </c>
      <c r="E6">
        <v>1</v>
      </c>
      <c r="F6">
        <v>1</v>
      </c>
      <c r="G6">
        <v>1</v>
      </c>
    </row>
    <row r="7" spans="1:11" ht="14.4" x14ac:dyDescent="0.3">
      <c r="A7" s="5" t="s">
        <v>20</v>
      </c>
      <c r="B7">
        <v>10</v>
      </c>
      <c r="C7">
        <v>10</v>
      </c>
      <c r="D7">
        <v>10</v>
      </c>
      <c r="E7">
        <v>10</v>
      </c>
      <c r="F7">
        <v>10</v>
      </c>
      <c r="G7">
        <v>10</v>
      </c>
    </row>
    <row r="8" spans="1:11" ht="14.4" x14ac:dyDescent="0.3">
      <c r="A8" s="5" t="s">
        <v>27</v>
      </c>
      <c r="B8">
        <v>1</v>
      </c>
      <c r="C8">
        <v>2</v>
      </c>
      <c r="D8">
        <v>2</v>
      </c>
      <c r="E8">
        <v>2</v>
      </c>
      <c r="F8">
        <v>2</v>
      </c>
      <c r="G8">
        <v>2</v>
      </c>
    </row>
    <row r="9" spans="1:11" ht="14.4" x14ac:dyDescent="0.3">
      <c r="A9" s="5" t="s">
        <v>506</v>
      </c>
      <c r="B9">
        <v>1</v>
      </c>
      <c r="C9">
        <v>1</v>
      </c>
    </row>
    <row r="10" spans="1:11" ht="28.8" x14ac:dyDescent="0.25">
      <c r="A10" s="6" t="s">
        <v>1407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0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0</v>
      </c>
      <c r="J16" s="9">
        <f>AVERAGE(F16:G16)</f>
        <v>0</v>
      </c>
      <c r="K16" s="9">
        <f>J16-I16</f>
        <v>0</v>
      </c>
    </row>
    <row r="17" spans="1:11" ht="14.4" x14ac:dyDescent="0.3">
      <c r="A17" s="5" t="s">
        <v>19</v>
      </c>
      <c r="B17" s="7">
        <f>B6/(SUM($B$5:$B$10))</f>
        <v>7.6923076923076927E-2</v>
      </c>
      <c r="C17" s="7">
        <f t="shared" si="0"/>
        <v>0</v>
      </c>
      <c r="D17" s="7">
        <f t="shared" si="1"/>
        <v>7.6923076923076927E-2</v>
      </c>
      <c r="E17" s="7">
        <f t="shared" si="2"/>
        <v>7.6923076923076927E-2</v>
      </c>
      <c r="F17" s="7">
        <f t="shared" si="3"/>
        <v>7.6923076923076927E-2</v>
      </c>
      <c r="G17" s="7">
        <f t="shared" si="4"/>
        <v>7.6923076923076927E-2</v>
      </c>
      <c r="I17" s="9">
        <f t="shared" ref="I17:I21" si="5">AVERAGE(B17:E17)</f>
        <v>5.7692307692307696E-2</v>
      </c>
      <c r="J17" s="9">
        <f t="shared" ref="J17:J21" si="6">AVERAGE(F17:G17)</f>
        <v>7.6923076923076927E-2</v>
      </c>
      <c r="K17" s="9">
        <f t="shared" ref="K17:K21" si="7">J17-I17</f>
        <v>1.9230769230769232E-2</v>
      </c>
    </row>
    <row r="18" spans="1:11" ht="14.4" x14ac:dyDescent="0.3">
      <c r="A18" s="5" t="s">
        <v>20</v>
      </c>
      <c r="B18" s="7">
        <f>B7/(SUM($B$5:$B$10))</f>
        <v>0.76923076923076927</v>
      </c>
      <c r="C18" s="7">
        <f t="shared" si="0"/>
        <v>0.76923076923076927</v>
      </c>
      <c r="D18" s="7">
        <f t="shared" si="1"/>
        <v>0.76923076923076927</v>
      </c>
      <c r="E18" s="7">
        <f t="shared" si="2"/>
        <v>0.76923076923076927</v>
      </c>
      <c r="F18" s="7">
        <f t="shared" si="3"/>
        <v>0.76923076923076927</v>
      </c>
      <c r="G18" s="7">
        <f t="shared" si="4"/>
        <v>0.76923076923076927</v>
      </c>
      <c r="I18" s="9">
        <f t="shared" si="5"/>
        <v>0.76923076923076927</v>
      </c>
      <c r="J18" s="9">
        <f t="shared" si="6"/>
        <v>0.76923076923076927</v>
      </c>
      <c r="K18" s="9">
        <f t="shared" si="7"/>
        <v>0</v>
      </c>
    </row>
    <row r="19" spans="1:11" ht="14.4" x14ac:dyDescent="0.3">
      <c r="A19" s="5" t="s">
        <v>27</v>
      </c>
      <c r="B19" s="7">
        <f>B8/(SUM($B$5:$B$10))</f>
        <v>7.6923076923076927E-2</v>
      </c>
      <c r="C19" s="7">
        <f t="shared" si="0"/>
        <v>0.15384615384615385</v>
      </c>
      <c r="D19" s="7">
        <f t="shared" si="1"/>
        <v>0.15384615384615385</v>
      </c>
      <c r="E19" s="7">
        <f t="shared" si="2"/>
        <v>0.15384615384615385</v>
      </c>
      <c r="F19" s="7">
        <f t="shared" si="3"/>
        <v>0.15384615384615385</v>
      </c>
      <c r="G19" s="7">
        <f t="shared" si="4"/>
        <v>0.15384615384615385</v>
      </c>
      <c r="I19" s="9">
        <f t="shared" si="5"/>
        <v>0.13461538461538464</v>
      </c>
      <c r="J19" s="9">
        <f t="shared" si="6"/>
        <v>0.15384615384615385</v>
      </c>
      <c r="K19" s="9">
        <f t="shared" si="7"/>
        <v>1.9230769230769218E-2</v>
      </c>
    </row>
    <row r="20" spans="1:11" ht="14.4" x14ac:dyDescent="0.3">
      <c r="A20" s="5" t="s">
        <v>506</v>
      </c>
      <c r="B20" s="7">
        <f>B9/(SUM($B$5:$B$10))</f>
        <v>7.6923076923076927E-2</v>
      </c>
      <c r="C20" s="7">
        <f t="shared" si="0"/>
        <v>7.6923076923076927E-2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3.8461538461538464E-2</v>
      </c>
      <c r="J20" s="9">
        <f t="shared" si="6"/>
        <v>0</v>
      </c>
      <c r="K20" s="9">
        <f t="shared" si="7"/>
        <v>-3.8461538461538464E-2</v>
      </c>
    </row>
    <row r="21" spans="1:11" ht="28.8" x14ac:dyDescent="0.25">
      <c r="A21" s="6" t="s">
        <v>1407</v>
      </c>
      <c r="B21" s="7">
        <f>B10/(SUM($B$5:$B$10))</f>
        <v>0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</v>
      </c>
      <c r="I21" s="9">
        <f t="shared" si="5"/>
        <v>0</v>
      </c>
      <c r="J21" s="9">
        <f t="shared" si="6"/>
        <v>0</v>
      </c>
      <c r="K21" s="9">
        <f t="shared" si="7"/>
        <v>0</v>
      </c>
    </row>
  </sheetData>
  <mergeCells count="1">
    <mergeCell ref="I14:J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2781E-4311-4B36-A38C-4E2A634A9016}">
  <dimension ref="A1:K21"/>
  <sheetViews>
    <sheetView workbookViewId="0">
      <selection activeCell="A3" sqref="A3"/>
    </sheetView>
  </sheetViews>
  <sheetFormatPr defaultRowHeight="13.2" x14ac:dyDescent="0.25"/>
  <cols>
    <col min="1" max="1" width="30.21875" customWidth="1"/>
    <col min="11" max="11" width="11.77734375" customWidth="1"/>
  </cols>
  <sheetData>
    <row r="1" spans="1:11" x14ac:dyDescent="0.25">
      <c r="A1" s="2" t="s">
        <v>1218</v>
      </c>
    </row>
    <row r="3" spans="1:11" x14ac:dyDescent="0.25">
      <c r="A3" s="8" t="s">
        <v>1406</v>
      </c>
    </row>
    <row r="4" spans="1:1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14.4" x14ac:dyDescent="0.3">
      <c r="A5" s="5" t="s">
        <v>903</v>
      </c>
      <c r="B5">
        <v>1</v>
      </c>
    </row>
    <row r="6" spans="1:11" ht="14.4" x14ac:dyDescent="0.3">
      <c r="A6" s="5" t="s">
        <v>19</v>
      </c>
      <c r="B6">
        <v>64</v>
      </c>
      <c r="C6">
        <v>48</v>
      </c>
      <c r="D6">
        <v>45</v>
      </c>
      <c r="E6">
        <v>49</v>
      </c>
      <c r="F6">
        <v>53</v>
      </c>
      <c r="G6">
        <v>46</v>
      </c>
    </row>
    <row r="7" spans="1:11" ht="14.4" x14ac:dyDescent="0.3">
      <c r="A7" s="5" t="s">
        <v>20</v>
      </c>
      <c r="B7">
        <v>25</v>
      </c>
      <c r="C7">
        <v>38</v>
      </c>
      <c r="D7">
        <v>39</v>
      </c>
      <c r="E7">
        <v>35</v>
      </c>
      <c r="F7">
        <v>33</v>
      </c>
      <c r="G7">
        <v>26</v>
      </c>
    </row>
    <row r="8" spans="1:11" ht="14.4" x14ac:dyDescent="0.3">
      <c r="A8" s="5" t="s">
        <v>27</v>
      </c>
      <c r="B8">
        <v>3</v>
      </c>
      <c r="C8">
        <v>7</v>
      </c>
      <c r="D8">
        <v>9</v>
      </c>
      <c r="E8">
        <v>9</v>
      </c>
      <c r="F8">
        <v>7</v>
      </c>
      <c r="G8">
        <v>7</v>
      </c>
    </row>
    <row r="9" spans="1:11" ht="14.4" x14ac:dyDescent="0.3">
      <c r="A9" s="5" t="s">
        <v>506</v>
      </c>
    </row>
    <row r="10" spans="1:11" ht="28.8" x14ac:dyDescent="0.25">
      <c r="A10" s="6" t="s">
        <v>1407</v>
      </c>
    </row>
    <row r="14" spans="1:11" x14ac:dyDescent="0.25">
      <c r="A14" s="8" t="s">
        <v>1408</v>
      </c>
      <c r="I14" s="40" t="s">
        <v>1409</v>
      </c>
      <c r="J14" s="40"/>
    </row>
    <row r="15" spans="1:1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" t="s">
        <v>1401</v>
      </c>
    </row>
    <row r="16" spans="1:11" ht="14.4" x14ac:dyDescent="0.3">
      <c r="A16" s="5" t="s">
        <v>903</v>
      </c>
      <c r="B16" s="7">
        <f>B5/(SUM(B5:B10))</f>
        <v>1.0752688172043012E-2</v>
      </c>
      <c r="C16" s="7">
        <f t="shared" ref="C16:C21" si="0">C5/(SUM($C$5:$C$10))</f>
        <v>0</v>
      </c>
      <c r="D16" s="7">
        <f t="shared" ref="D16:D21" si="1">D5/(SUM($D$5:$D$10))</f>
        <v>0</v>
      </c>
      <c r="E16" s="7">
        <f t="shared" ref="E16:E21" si="2">E5/(SUM($E$5:$E$10))</f>
        <v>0</v>
      </c>
      <c r="F16" s="7">
        <f t="shared" ref="F16:F21" si="3">F5/(SUM($F$5:$F$10))</f>
        <v>0</v>
      </c>
      <c r="G16" s="7">
        <f t="shared" ref="G16:G21" si="4">G5/(SUM($G$5:$G$10))</f>
        <v>0</v>
      </c>
      <c r="I16" s="9">
        <f>AVERAGE(B16:E16)</f>
        <v>2.6881720430107529E-3</v>
      </c>
      <c r="J16" s="9">
        <f>AVERAGE(F16:G16)</f>
        <v>0</v>
      </c>
      <c r="K16" s="9">
        <f>J16-I16</f>
        <v>-2.6881720430107529E-3</v>
      </c>
    </row>
    <row r="17" spans="1:11" ht="14.4" x14ac:dyDescent="0.3">
      <c r="A17" s="5" t="s">
        <v>19</v>
      </c>
      <c r="B17" s="7">
        <f>B6/(SUM($B$5:$B$10))</f>
        <v>0.68817204301075274</v>
      </c>
      <c r="C17" s="7">
        <f t="shared" si="0"/>
        <v>0.5161290322580645</v>
      </c>
      <c r="D17" s="7">
        <f t="shared" si="1"/>
        <v>0.4838709677419355</v>
      </c>
      <c r="E17" s="7">
        <f t="shared" si="2"/>
        <v>0.5268817204301075</v>
      </c>
      <c r="F17" s="7">
        <f t="shared" si="3"/>
        <v>0.56989247311827962</v>
      </c>
      <c r="G17" s="7">
        <f t="shared" si="4"/>
        <v>0.58227848101265822</v>
      </c>
      <c r="I17" s="9">
        <f t="shared" ref="I17:I21" si="5">AVERAGE(B17:E17)</f>
        <v>0.55376344086021501</v>
      </c>
      <c r="J17" s="9">
        <f t="shared" ref="J17:J21" si="6">AVERAGE(F17:G17)</f>
        <v>0.57608547706546887</v>
      </c>
      <c r="K17" s="9">
        <f t="shared" ref="K17:K21" si="7">J17-I17</f>
        <v>2.2322036205253859E-2</v>
      </c>
    </row>
    <row r="18" spans="1:11" ht="14.4" x14ac:dyDescent="0.3">
      <c r="A18" s="5" t="s">
        <v>20</v>
      </c>
      <c r="B18" s="7">
        <f>B7/(SUM($B$5:$B$10))</f>
        <v>0.26881720430107525</v>
      </c>
      <c r="C18" s="7">
        <f t="shared" si="0"/>
        <v>0.40860215053763443</v>
      </c>
      <c r="D18" s="7">
        <f t="shared" si="1"/>
        <v>0.41935483870967744</v>
      </c>
      <c r="E18" s="7">
        <f t="shared" si="2"/>
        <v>0.37634408602150538</v>
      </c>
      <c r="F18" s="7">
        <f t="shared" si="3"/>
        <v>0.35483870967741937</v>
      </c>
      <c r="G18" s="7">
        <f t="shared" si="4"/>
        <v>0.32911392405063289</v>
      </c>
      <c r="I18" s="9">
        <f t="shared" si="5"/>
        <v>0.36827956989247312</v>
      </c>
      <c r="J18" s="9">
        <f t="shared" si="6"/>
        <v>0.34197631686402613</v>
      </c>
      <c r="K18" s="9">
        <f t="shared" si="7"/>
        <v>-2.6303253028446993E-2</v>
      </c>
    </row>
    <row r="19" spans="1:11" ht="14.4" x14ac:dyDescent="0.3">
      <c r="A19" s="5" t="s">
        <v>27</v>
      </c>
      <c r="B19" s="7">
        <f>B8/(SUM($B$5:$B$10))</f>
        <v>3.2258064516129031E-2</v>
      </c>
      <c r="C19" s="7">
        <f t="shared" si="0"/>
        <v>7.5268817204301078E-2</v>
      </c>
      <c r="D19" s="7">
        <f t="shared" si="1"/>
        <v>9.6774193548387094E-2</v>
      </c>
      <c r="E19" s="7">
        <f t="shared" si="2"/>
        <v>9.6774193548387094E-2</v>
      </c>
      <c r="F19" s="7">
        <f t="shared" si="3"/>
        <v>7.5268817204301078E-2</v>
      </c>
      <c r="G19" s="7">
        <f t="shared" si="4"/>
        <v>8.8607594936708861E-2</v>
      </c>
      <c r="I19" s="9">
        <f t="shared" si="5"/>
        <v>7.5268817204301064E-2</v>
      </c>
      <c r="J19" s="9">
        <f t="shared" si="6"/>
        <v>8.1938206070504976E-2</v>
      </c>
      <c r="K19" s="9">
        <f t="shared" si="7"/>
        <v>6.6693888662039125E-3</v>
      </c>
    </row>
    <row r="20" spans="1:11" ht="14.4" x14ac:dyDescent="0.3">
      <c r="A20" s="5" t="s">
        <v>506</v>
      </c>
      <c r="B20" s="7">
        <f>B9/(SUM($B$5:$B$10))</f>
        <v>0</v>
      </c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28.8" x14ac:dyDescent="0.25">
      <c r="A21" s="6" t="s">
        <v>1407</v>
      </c>
      <c r="B21" s="7">
        <f>B10/(SUM($B$5:$B$10))</f>
        <v>0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</v>
      </c>
      <c r="I21" s="9">
        <f t="shared" si="5"/>
        <v>0</v>
      </c>
      <c r="J21" s="9">
        <f t="shared" si="6"/>
        <v>0</v>
      </c>
      <c r="K21" s="9">
        <f t="shared" si="7"/>
        <v>0</v>
      </c>
    </row>
  </sheetData>
  <mergeCells count="1">
    <mergeCell ref="I14:J1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7B9E-DDDA-4EE2-85AC-31055A5091B3}">
  <dimension ref="A1"/>
  <sheetViews>
    <sheetView workbookViewId="0">
      <selection activeCell="N19" sqref="N19"/>
    </sheetView>
  </sheetViews>
  <sheetFormatPr defaultRowHeight="13.2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9FE6-E17D-4AD3-8D9F-4E0CB818D89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65AA-A45E-4EC6-8DE1-8FA8B53C928D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B214-487E-4082-9D5A-AB96E096B6A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2E48E-B40E-4153-9BCC-44D163A12917}">
  <dimension ref="A1:C10"/>
  <sheetViews>
    <sheetView workbookViewId="0">
      <selection activeCell="E22" sqref="E22"/>
    </sheetView>
  </sheetViews>
  <sheetFormatPr defaultRowHeight="13.2" x14ac:dyDescent="0.25"/>
  <sheetData>
    <row r="1" spans="1:3" x14ac:dyDescent="0.25">
      <c r="A1" t="s">
        <v>370</v>
      </c>
      <c r="B1" t="s">
        <v>371</v>
      </c>
      <c r="C1" t="s">
        <v>372</v>
      </c>
    </row>
    <row r="2" spans="1:3" x14ac:dyDescent="0.25">
      <c r="A2" t="s">
        <v>16</v>
      </c>
      <c r="B2" t="s">
        <v>19</v>
      </c>
      <c r="C2">
        <v>31</v>
      </c>
    </row>
    <row r="3" spans="1:3" x14ac:dyDescent="0.25">
      <c r="A3" t="s">
        <v>16</v>
      </c>
      <c r="B3" t="s">
        <v>20</v>
      </c>
      <c r="C3">
        <v>21</v>
      </c>
    </row>
    <row r="4" spans="1:3" x14ac:dyDescent="0.25">
      <c r="A4" t="s">
        <v>16</v>
      </c>
      <c r="B4" t="s">
        <v>27</v>
      </c>
      <c r="C4">
        <v>7</v>
      </c>
    </row>
    <row r="5" spans="1:3" x14ac:dyDescent="0.25">
      <c r="A5" t="s">
        <v>138</v>
      </c>
      <c r="B5" t="s">
        <v>27</v>
      </c>
      <c r="C5">
        <v>3</v>
      </c>
    </row>
    <row r="6" spans="1:3" x14ac:dyDescent="0.25">
      <c r="A6" t="s">
        <v>138</v>
      </c>
      <c r="B6" t="s">
        <v>20</v>
      </c>
      <c r="C6">
        <v>10</v>
      </c>
    </row>
    <row r="7" spans="1:3" x14ac:dyDescent="0.25">
      <c r="A7" t="s">
        <v>138</v>
      </c>
      <c r="B7" t="s">
        <v>19</v>
      </c>
      <c r="C7">
        <v>12</v>
      </c>
    </row>
    <row r="8" spans="1:3" x14ac:dyDescent="0.25">
      <c r="A8" t="s">
        <v>189</v>
      </c>
      <c r="B8" t="s">
        <v>20</v>
      </c>
      <c r="C8">
        <v>57</v>
      </c>
    </row>
    <row r="9" spans="1:3" x14ac:dyDescent="0.25">
      <c r="A9" t="s">
        <v>189</v>
      </c>
      <c r="B9" t="s">
        <v>19</v>
      </c>
      <c r="C9">
        <v>30</v>
      </c>
    </row>
    <row r="10" spans="1:3" x14ac:dyDescent="0.25">
      <c r="A10" t="s">
        <v>189</v>
      </c>
      <c r="B10" t="s">
        <v>27</v>
      </c>
      <c r="C10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9D6B6-F6C6-4355-8283-4D6433F51976}">
  <dimension ref="A1:C10"/>
  <sheetViews>
    <sheetView workbookViewId="0">
      <selection activeCell="E22" sqref="E22"/>
    </sheetView>
  </sheetViews>
  <sheetFormatPr defaultRowHeight="13.2" x14ac:dyDescent="0.25"/>
  <sheetData>
    <row r="1" spans="1:3" x14ac:dyDescent="0.25">
      <c r="A1" t="s">
        <v>370</v>
      </c>
      <c r="B1" t="s">
        <v>373</v>
      </c>
      <c r="C1" t="s">
        <v>372</v>
      </c>
    </row>
    <row r="2" spans="1:3" x14ac:dyDescent="0.25">
      <c r="A2" t="s">
        <v>16</v>
      </c>
      <c r="B2" t="s">
        <v>20</v>
      </c>
      <c r="C2">
        <v>27</v>
      </c>
    </row>
    <row r="3" spans="1:3" x14ac:dyDescent="0.25">
      <c r="A3" t="s">
        <v>16</v>
      </c>
      <c r="B3" t="s">
        <v>19</v>
      </c>
      <c r="C3">
        <v>26</v>
      </c>
    </row>
    <row r="4" spans="1:3" x14ac:dyDescent="0.25">
      <c r="A4" t="s">
        <v>16</v>
      </c>
      <c r="B4" t="s">
        <v>27</v>
      </c>
      <c r="C4">
        <v>6</v>
      </c>
    </row>
    <row r="5" spans="1:3" x14ac:dyDescent="0.25">
      <c r="A5" t="s">
        <v>138</v>
      </c>
      <c r="B5" t="s">
        <v>20</v>
      </c>
      <c r="C5">
        <v>15</v>
      </c>
    </row>
    <row r="6" spans="1:3" x14ac:dyDescent="0.25">
      <c r="A6" t="s">
        <v>138</v>
      </c>
      <c r="B6" t="s">
        <v>27</v>
      </c>
      <c r="C6">
        <v>3</v>
      </c>
    </row>
    <row r="7" spans="1:3" x14ac:dyDescent="0.25">
      <c r="A7" t="s">
        <v>138</v>
      </c>
      <c r="B7" t="s">
        <v>19</v>
      </c>
      <c r="C7">
        <v>7</v>
      </c>
    </row>
    <row r="8" spans="1:3" x14ac:dyDescent="0.25">
      <c r="A8" t="s">
        <v>189</v>
      </c>
      <c r="B8" t="s">
        <v>19</v>
      </c>
      <c r="C8">
        <v>55</v>
      </c>
    </row>
    <row r="9" spans="1:3" x14ac:dyDescent="0.25">
      <c r="A9" t="s">
        <v>189</v>
      </c>
      <c r="B9" t="s">
        <v>20</v>
      </c>
      <c r="C9">
        <v>33</v>
      </c>
    </row>
    <row r="10" spans="1:3" x14ac:dyDescent="0.25">
      <c r="A10" t="s">
        <v>189</v>
      </c>
      <c r="B10" t="s">
        <v>27</v>
      </c>
      <c r="C10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7"/>
  <sheetViews>
    <sheetView tabSelected="1" workbookViewId="0">
      <selection sqref="A1:I1"/>
    </sheetView>
  </sheetViews>
  <sheetFormatPr defaultRowHeight="13.2" x14ac:dyDescent="0.25"/>
  <cols>
    <col min="1" max="1" width="15.5546875" customWidth="1"/>
    <col min="2" max="2" width="52.21875" customWidth="1"/>
    <col min="3" max="3" width="20.21875" customWidth="1"/>
    <col min="4" max="9" width="18.77734375" customWidth="1"/>
    <col min="10" max="1023" width="15"/>
  </cols>
  <sheetData>
    <row r="1" spans="1:9" s="1" customFormat="1" x14ac:dyDescent="0.25">
      <c r="A1" s="1" t="s">
        <v>11</v>
      </c>
      <c r="B1" s="1" t="s">
        <v>374</v>
      </c>
      <c r="C1" s="1" t="s">
        <v>375</v>
      </c>
      <c r="D1" s="1" t="s">
        <v>376</v>
      </c>
      <c r="E1" s="1" t="s">
        <v>377</v>
      </c>
      <c r="F1" s="1" t="s">
        <v>378</v>
      </c>
      <c r="G1" s="1" t="s">
        <v>379</v>
      </c>
      <c r="H1" s="1" t="s">
        <v>380</v>
      </c>
      <c r="I1" s="1" t="s">
        <v>381</v>
      </c>
    </row>
    <row r="2" spans="1:9" x14ac:dyDescent="0.25">
      <c r="A2" t="s">
        <v>382</v>
      </c>
      <c r="B2" t="s">
        <v>383</v>
      </c>
      <c r="C2" t="s">
        <v>384</v>
      </c>
      <c r="D2" t="s">
        <v>20</v>
      </c>
      <c r="E2" t="s">
        <v>20</v>
      </c>
      <c r="F2" t="s">
        <v>20</v>
      </c>
      <c r="G2" t="s">
        <v>20</v>
      </c>
      <c r="H2" t="s">
        <v>20</v>
      </c>
      <c r="I2" t="s">
        <v>20</v>
      </c>
    </row>
    <row r="3" spans="1:9" x14ac:dyDescent="0.25">
      <c r="A3" t="s">
        <v>382</v>
      </c>
      <c r="B3" t="s">
        <v>385</v>
      </c>
      <c r="C3" t="s">
        <v>386</v>
      </c>
      <c r="D3" t="s">
        <v>19</v>
      </c>
      <c r="E3" t="s">
        <v>19</v>
      </c>
      <c r="F3" t="s">
        <v>19</v>
      </c>
      <c r="G3" t="s">
        <v>19</v>
      </c>
      <c r="H3" t="s">
        <v>19</v>
      </c>
      <c r="I3" t="s">
        <v>19</v>
      </c>
    </row>
    <row r="4" spans="1:9" x14ac:dyDescent="0.25">
      <c r="A4" t="s">
        <v>382</v>
      </c>
      <c r="B4" t="s">
        <v>387</v>
      </c>
      <c r="C4" t="s">
        <v>388</v>
      </c>
      <c r="D4" t="s">
        <v>20</v>
      </c>
      <c r="E4" t="s">
        <v>20</v>
      </c>
      <c r="F4" t="s">
        <v>20</v>
      </c>
      <c r="G4" t="s">
        <v>20</v>
      </c>
      <c r="H4" t="s">
        <v>20</v>
      </c>
      <c r="I4" t="s">
        <v>20</v>
      </c>
    </row>
    <row r="5" spans="1:9" x14ac:dyDescent="0.25">
      <c r="A5" t="s">
        <v>382</v>
      </c>
      <c r="B5" t="s">
        <v>389</v>
      </c>
      <c r="C5" t="s">
        <v>390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</row>
    <row r="6" spans="1:9" x14ac:dyDescent="0.25">
      <c r="A6" t="s">
        <v>382</v>
      </c>
      <c r="B6" t="s">
        <v>391</v>
      </c>
      <c r="C6" t="s">
        <v>392</v>
      </c>
      <c r="D6" t="s">
        <v>20</v>
      </c>
      <c r="E6" t="s">
        <v>20</v>
      </c>
      <c r="F6" t="s">
        <v>20</v>
      </c>
      <c r="G6" t="s">
        <v>20</v>
      </c>
      <c r="H6" t="s">
        <v>20</v>
      </c>
      <c r="I6" t="s">
        <v>20</v>
      </c>
    </row>
    <row r="7" spans="1:9" x14ac:dyDescent="0.25">
      <c r="A7" t="s">
        <v>382</v>
      </c>
      <c r="B7" t="s">
        <v>393</v>
      </c>
      <c r="C7" t="s">
        <v>394</v>
      </c>
      <c r="D7" t="s">
        <v>20</v>
      </c>
      <c r="E7" t="s">
        <v>20</v>
      </c>
      <c r="F7" t="s">
        <v>20</v>
      </c>
      <c r="G7" t="s">
        <v>20</v>
      </c>
      <c r="H7" t="s">
        <v>20</v>
      </c>
      <c r="I7" t="s">
        <v>20</v>
      </c>
    </row>
    <row r="8" spans="1:9" x14ac:dyDescent="0.25">
      <c r="A8" t="s">
        <v>382</v>
      </c>
      <c r="B8" t="s">
        <v>395</v>
      </c>
      <c r="C8" t="s">
        <v>396</v>
      </c>
      <c r="D8" t="s">
        <v>20</v>
      </c>
      <c r="E8" t="s">
        <v>20</v>
      </c>
      <c r="F8" t="s">
        <v>27</v>
      </c>
      <c r="G8" t="s">
        <v>27</v>
      </c>
      <c r="H8" t="s">
        <v>20</v>
      </c>
      <c r="I8" t="s">
        <v>20</v>
      </c>
    </row>
    <row r="9" spans="1:9" x14ac:dyDescent="0.25">
      <c r="A9" t="s">
        <v>382</v>
      </c>
      <c r="B9" t="s">
        <v>397</v>
      </c>
      <c r="C9" t="s">
        <v>398</v>
      </c>
      <c r="D9" t="s">
        <v>20</v>
      </c>
      <c r="E9" t="s">
        <v>27</v>
      </c>
      <c r="F9" t="s">
        <v>20</v>
      </c>
      <c r="G9" t="s">
        <v>20</v>
      </c>
      <c r="H9" t="s">
        <v>20</v>
      </c>
      <c r="I9" t="s">
        <v>20</v>
      </c>
    </row>
    <row r="10" spans="1:9" x14ac:dyDescent="0.25">
      <c r="A10" t="s">
        <v>382</v>
      </c>
      <c r="B10" t="s">
        <v>399</v>
      </c>
      <c r="C10" t="s">
        <v>400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</row>
    <row r="11" spans="1:9" x14ac:dyDescent="0.25">
      <c r="A11" t="s">
        <v>382</v>
      </c>
      <c r="B11" t="s">
        <v>401</v>
      </c>
      <c r="C11" t="s">
        <v>402</v>
      </c>
      <c r="D11" t="s">
        <v>20</v>
      </c>
      <c r="E11" t="s">
        <v>20</v>
      </c>
      <c r="F11" t="s">
        <v>20</v>
      </c>
      <c r="G11" t="s">
        <v>20</v>
      </c>
      <c r="H11" t="s">
        <v>20</v>
      </c>
      <c r="I11" t="s">
        <v>20</v>
      </c>
    </row>
    <row r="12" spans="1:9" x14ac:dyDescent="0.25">
      <c r="A12" t="s">
        <v>382</v>
      </c>
      <c r="B12" t="s">
        <v>403</v>
      </c>
      <c r="C12" t="s">
        <v>404</v>
      </c>
      <c r="D12" t="s">
        <v>20</v>
      </c>
      <c r="E12" t="s">
        <v>20</v>
      </c>
      <c r="F12" t="s">
        <v>19</v>
      </c>
      <c r="G12" t="s">
        <v>27</v>
      </c>
      <c r="H12" t="s">
        <v>20</v>
      </c>
      <c r="I12" t="s">
        <v>20</v>
      </c>
    </row>
    <row r="13" spans="1:9" x14ac:dyDescent="0.25">
      <c r="A13" t="s">
        <v>382</v>
      </c>
      <c r="B13" t="s">
        <v>405</v>
      </c>
      <c r="C13" t="s">
        <v>406</v>
      </c>
      <c r="D13" t="s">
        <v>19</v>
      </c>
      <c r="E13" t="s">
        <v>19</v>
      </c>
      <c r="F13" t="s">
        <v>20</v>
      </c>
      <c r="G13" t="s">
        <v>20</v>
      </c>
      <c r="H13" t="s">
        <v>19</v>
      </c>
      <c r="I13" t="s">
        <v>20</v>
      </c>
    </row>
    <row r="14" spans="1:9" x14ac:dyDescent="0.25">
      <c r="A14" t="s">
        <v>382</v>
      </c>
      <c r="B14" t="s">
        <v>407</v>
      </c>
      <c r="C14" t="s">
        <v>408</v>
      </c>
      <c r="D14" t="s">
        <v>20</v>
      </c>
      <c r="E14" t="s">
        <v>20</v>
      </c>
      <c r="F14" t="s">
        <v>19</v>
      </c>
      <c r="G14" t="s">
        <v>19</v>
      </c>
      <c r="H14" t="s">
        <v>20</v>
      </c>
      <c r="I14" t="s">
        <v>20</v>
      </c>
    </row>
    <row r="15" spans="1:9" x14ac:dyDescent="0.25">
      <c r="A15" t="s">
        <v>382</v>
      </c>
      <c r="B15" t="s">
        <v>409</v>
      </c>
      <c r="C15" t="s">
        <v>410</v>
      </c>
      <c r="D15" t="s">
        <v>20</v>
      </c>
      <c r="E15" t="s">
        <v>20</v>
      </c>
      <c r="F15" t="s">
        <v>19</v>
      </c>
      <c r="G15" t="s">
        <v>20</v>
      </c>
      <c r="H15" t="s">
        <v>20</v>
      </c>
      <c r="I15" t="s">
        <v>20</v>
      </c>
    </row>
    <row r="16" spans="1:9" x14ac:dyDescent="0.25">
      <c r="A16" t="s">
        <v>382</v>
      </c>
      <c r="B16" t="s">
        <v>411</v>
      </c>
      <c r="C16" t="s">
        <v>412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</row>
    <row r="17" spans="1:9" x14ac:dyDescent="0.25">
      <c r="A17" t="s">
        <v>382</v>
      </c>
      <c r="B17" t="s">
        <v>413</v>
      </c>
      <c r="C17" t="s">
        <v>414</v>
      </c>
      <c r="D17" t="s">
        <v>27</v>
      </c>
      <c r="E17" t="s">
        <v>27</v>
      </c>
      <c r="F17" t="s">
        <v>20</v>
      </c>
      <c r="G17" t="s">
        <v>20</v>
      </c>
      <c r="H17" t="s">
        <v>27</v>
      </c>
      <c r="I17" t="s">
        <v>27</v>
      </c>
    </row>
    <row r="18" spans="1:9" x14ac:dyDescent="0.25">
      <c r="A18" t="s">
        <v>382</v>
      </c>
      <c r="B18" t="s">
        <v>415</v>
      </c>
      <c r="C18" t="s">
        <v>416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</row>
    <row r="19" spans="1:9" x14ac:dyDescent="0.25">
      <c r="A19" t="s">
        <v>382</v>
      </c>
      <c r="B19" t="s">
        <v>417</v>
      </c>
      <c r="C19" t="s">
        <v>418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</row>
    <row r="20" spans="1:9" x14ac:dyDescent="0.25">
      <c r="A20" t="s">
        <v>382</v>
      </c>
      <c r="B20" t="s">
        <v>413</v>
      </c>
      <c r="C20" t="s">
        <v>419</v>
      </c>
      <c r="D20" t="s">
        <v>19</v>
      </c>
      <c r="E20" t="s">
        <v>20</v>
      </c>
      <c r="F20" t="s">
        <v>19</v>
      </c>
      <c r="G20" t="s">
        <v>19</v>
      </c>
      <c r="H20" t="s">
        <v>19</v>
      </c>
      <c r="I20" t="s">
        <v>19</v>
      </c>
    </row>
    <row r="21" spans="1:9" x14ac:dyDescent="0.25">
      <c r="A21" t="s">
        <v>382</v>
      </c>
      <c r="B21" t="s">
        <v>399</v>
      </c>
      <c r="C21" t="s">
        <v>420</v>
      </c>
      <c r="D21" t="s">
        <v>19</v>
      </c>
      <c r="E21" t="s">
        <v>27</v>
      </c>
      <c r="F21" t="s">
        <v>19</v>
      </c>
      <c r="G21" t="s">
        <v>19</v>
      </c>
      <c r="H21" t="s">
        <v>19</v>
      </c>
      <c r="I21" t="s">
        <v>19</v>
      </c>
    </row>
    <row r="22" spans="1:9" x14ac:dyDescent="0.25">
      <c r="A22" t="s">
        <v>382</v>
      </c>
      <c r="B22" t="s">
        <v>421</v>
      </c>
      <c r="C22" t="s">
        <v>422</v>
      </c>
      <c r="D22" t="s">
        <v>20</v>
      </c>
      <c r="E22" t="s">
        <v>20</v>
      </c>
      <c r="F22" t="s">
        <v>19</v>
      </c>
      <c r="G22" t="s">
        <v>20</v>
      </c>
      <c r="H22" t="s">
        <v>20</v>
      </c>
      <c r="I22" t="s">
        <v>20</v>
      </c>
    </row>
    <row r="23" spans="1:9" x14ac:dyDescent="0.25">
      <c r="A23" t="s">
        <v>382</v>
      </c>
      <c r="B23" t="s">
        <v>423</v>
      </c>
      <c r="C23" t="s">
        <v>424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</row>
    <row r="24" spans="1:9" x14ac:dyDescent="0.25">
      <c r="A24" t="s">
        <v>382</v>
      </c>
      <c r="B24" t="s">
        <v>425</v>
      </c>
      <c r="C24" t="s">
        <v>426</v>
      </c>
      <c r="D24" t="s">
        <v>20</v>
      </c>
      <c r="E24" t="s">
        <v>20</v>
      </c>
      <c r="F24" t="s">
        <v>19</v>
      </c>
      <c r="G24" t="s">
        <v>19</v>
      </c>
      <c r="H24" t="s">
        <v>19</v>
      </c>
      <c r="I24" t="s">
        <v>20</v>
      </c>
    </row>
    <row r="25" spans="1:9" x14ac:dyDescent="0.25">
      <c r="A25" t="s">
        <v>382</v>
      </c>
      <c r="B25" t="s">
        <v>427</v>
      </c>
      <c r="C25" t="s">
        <v>428</v>
      </c>
      <c r="D25" t="s">
        <v>19</v>
      </c>
      <c r="E25" t="s">
        <v>19</v>
      </c>
      <c r="F25" t="s">
        <v>20</v>
      </c>
      <c r="G25" t="s">
        <v>19</v>
      </c>
      <c r="H25" t="s">
        <v>19</v>
      </c>
      <c r="I25" t="s">
        <v>19</v>
      </c>
    </row>
    <row r="26" spans="1:9" x14ac:dyDescent="0.25">
      <c r="A26" t="s">
        <v>382</v>
      </c>
      <c r="B26" t="s">
        <v>429</v>
      </c>
      <c r="C26" t="s">
        <v>430</v>
      </c>
      <c r="D26" t="s">
        <v>20</v>
      </c>
      <c r="E26" t="s">
        <v>20</v>
      </c>
      <c r="F26" t="s">
        <v>20</v>
      </c>
      <c r="G26" t="s">
        <v>19</v>
      </c>
      <c r="H26" t="s">
        <v>20</v>
      </c>
      <c r="I26" t="s">
        <v>20</v>
      </c>
    </row>
    <row r="27" spans="1:9" x14ac:dyDescent="0.25">
      <c r="A27" t="s">
        <v>382</v>
      </c>
      <c r="B27" t="s">
        <v>431</v>
      </c>
      <c r="C27" t="s">
        <v>432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</row>
    <row r="28" spans="1:9" x14ac:dyDescent="0.25">
      <c r="A28" t="s">
        <v>382</v>
      </c>
      <c r="B28" t="s">
        <v>433</v>
      </c>
      <c r="C28" t="s">
        <v>434</v>
      </c>
      <c r="D28" t="s">
        <v>27</v>
      </c>
      <c r="E28" t="s">
        <v>27</v>
      </c>
      <c r="F28" t="s">
        <v>20</v>
      </c>
      <c r="G28" t="s">
        <v>20</v>
      </c>
      <c r="H28" t="s">
        <v>19</v>
      </c>
      <c r="I28" t="s">
        <v>20</v>
      </c>
    </row>
    <row r="29" spans="1:9" x14ac:dyDescent="0.25">
      <c r="A29" t="s">
        <v>382</v>
      </c>
      <c r="B29" t="s">
        <v>435</v>
      </c>
      <c r="C29" t="s">
        <v>436</v>
      </c>
      <c r="D29" t="s">
        <v>20</v>
      </c>
      <c r="E29" t="s">
        <v>20</v>
      </c>
      <c r="F29" t="s">
        <v>20</v>
      </c>
      <c r="G29" t="s">
        <v>20</v>
      </c>
      <c r="H29" t="s">
        <v>19</v>
      </c>
      <c r="I29" t="s">
        <v>19</v>
      </c>
    </row>
    <row r="30" spans="1:9" x14ac:dyDescent="0.25">
      <c r="A30" t="s">
        <v>382</v>
      </c>
      <c r="B30" t="s">
        <v>383</v>
      </c>
      <c r="C30" t="s">
        <v>437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</row>
    <row r="31" spans="1:9" x14ac:dyDescent="0.25">
      <c r="A31" t="s">
        <v>382</v>
      </c>
      <c r="B31" t="s">
        <v>438</v>
      </c>
      <c r="C31" t="s">
        <v>439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</row>
    <row r="32" spans="1:9" x14ac:dyDescent="0.25">
      <c r="A32" t="s">
        <v>382</v>
      </c>
      <c r="B32" t="s">
        <v>440</v>
      </c>
      <c r="C32" t="s">
        <v>441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</row>
    <row r="33" spans="1:9" x14ac:dyDescent="0.25">
      <c r="A33" t="s">
        <v>382</v>
      </c>
      <c r="B33" t="s">
        <v>442</v>
      </c>
      <c r="C33" t="s">
        <v>443</v>
      </c>
      <c r="D33" t="s">
        <v>20</v>
      </c>
      <c r="E33" t="s">
        <v>20</v>
      </c>
      <c r="F33" t="s">
        <v>20</v>
      </c>
      <c r="G33" t="s">
        <v>20</v>
      </c>
      <c r="H33" t="s">
        <v>19</v>
      </c>
      <c r="I33" t="s">
        <v>20</v>
      </c>
    </row>
    <row r="34" spans="1:9" x14ac:dyDescent="0.25">
      <c r="A34" t="s">
        <v>382</v>
      </c>
      <c r="B34" t="s">
        <v>444</v>
      </c>
      <c r="C34" t="s">
        <v>445</v>
      </c>
      <c r="D34" t="s">
        <v>19</v>
      </c>
      <c r="E34" t="s">
        <v>19</v>
      </c>
      <c r="F34" t="s">
        <v>20</v>
      </c>
      <c r="G34" t="s">
        <v>20</v>
      </c>
      <c r="H34" t="s">
        <v>19</v>
      </c>
      <c r="I34" t="s">
        <v>19</v>
      </c>
    </row>
    <row r="35" spans="1:9" x14ac:dyDescent="0.25">
      <c r="A35" t="s">
        <v>382</v>
      </c>
      <c r="B35" t="s">
        <v>421</v>
      </c>
      <c r="C35" t="s">
        <v>446</v>
      </c>
      <c r="D35" t="s">
        <v>19</v>
      </c>
      <c r="E35" t="s">
        <v>19</v>
      </c>
      <c r="F35" t="s">
        <v>20</v>
      </c>
      <c r="G35" t="s">
        <v>19</v>
      </c>
      <c r="H35" t="s">
        <v>19</v>
      </c>
      <c r="I35" t="s">
        <v>19</v>
      </c>
    </row>
    <row r="36" spans="1:9" x14ac:dyDescent="0.25">
      <c r="A36" t="s">
        <v>382</v>
      </c>
      <c r="B36" t="s">
        <v>447</v>
      </c>
      <c r="C36" t="s">
        <v>448</v>
      </c>
      <c r="D36" t="s">
        <v>19</v>
      </c>
      <c r="E36" t="s">
        <v>19</v>
      </c>
      <c r="F36" t="s">
        <v>20</v>
      </c>
      <c r="G36" t="s">
        <v>20</v>
      </c>
      <c r="H36" t="s">
        <v>20</v>
      </c>
      <c r="I36" t="s">
        <v>19</v>
      </c>
    </row>
    <row r="37" spans="1:9" x14ac:dyDescent="0.25">
      <c r="A37" t="s">
        <v>382</v>
      </c>
      <c r="B37" t="s">
        <v>413</v>
      </c>
      <c r="C37" t="s">
        <v>449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</row>
    <row r="38" spans="1:9" x14ac:dyDescent="0.25">
      <c r="A38" t="s">
        <v>382</v>
      </c>
      <c r="B38" t="s">
        <v>450</v>
      </c>
      <c r="C38" t="s">
        <v>451</v>
      </c>
      <c r="D38" t="s">
        <v>19</v>
      </c>
      <c r="E38" t="s">
        <v>20</v>
      </c>
      <c r="F38" t="s">
        <v>19</v>
      </c>
      <c r="G38" t="s">
        <v>19</v>
      </c>
      <c r="H38" t="s">
        <v>19</v>
      </c>
      <c r="I38" t="s">
        <v>19</v>
      </c>
    </row>
    <row r="39" spans="1:9" x14ac:dyDescent="0.25">
      <c r="A39" t="s">
        <v>382</v>
      </c>
      <c r="B39" t="s">
        <v>452</v>
      </c>
      <c r="C39" t="s">
        <v>453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</row>
    <row r="40" spans="1:9" x14ac:dyDescent="0.25">
      <c r="A40" t="s">
        <v>382</v>
      </c>
      <c r="B40" t="s">
        <v>454</v>
      </c>
      <c r="C40" t="s">
        <v>455</v>
      </c>
      <c r="D40" t="s">
        <v>19</v>
      </c>
      <c r="E40" t="s">
        <v>20</v>
      </c>
      <c r="F40" t="s">
        <v>19</v>
      </c>
      <c r="G40" t="s">
        <v>19</v>
      </c>
      <c r="H40" t="s">
        <v>19</v>
      </c>
      <c r="I40" t="s">
        <v>19</v>
      </c>
    </row>
    <row r="41" spans="1:9" x14ac:dyDescent="0.25">
      <c r="A41" t="s">
        <v>382</v>
      </c>
      <c r="B41" t="s">
        <v>456</v>
      </c>
      <c r="C41" t="s">
        <v>457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</row>
    <row r="42" spans="1:9" x14ac:dyDescent="0.25">
      <c r="A42" t="s">
        <v>382</v>
      </c>
      <c r="B42" t="s">
        <v>458</v>
      </c>
      <c r="C42" t="s">
        <v>459</v>
      </c>
      <c r="D42" t="s">
        <v>27</v>
      </c>
      <c r="E42" t="s">
        <v>27</v>
      </c>
      <c r="F42" t="s">
        <v>20</v>
      </c>
      <c r="G42" t="s">
        <v>20</v>
      </c>
      <c r="H42" t="s">
        <v>20</v>
      </c>
      <c r="I42" t="s">
        <v>20</v>
      </c>
    </row>
    <row r="43" spans="1:9" x14ac:dyDescent="0.25">
      <c r="A43" t="s">
        <v>382</v>
      </c>
      <c r="B43" t="s">
        <v>460</v>
      </c>
      <c r="C43" t="s">
        <v>461</v>
      </c>
      <c r="D43" t="s">
        <v>20</v>
      </c>
      <c r="E43" t="s">
        <v>20</v>
      </c>
      <c r="F43" t="s">
        <v>19</v>
      </c>
      <c r="G43" t="s">
        <v>19</v>
      </c>
      <c r="H43" t="s">
        <v>19</v>
      </c>
      <c r="I43" t="s">
        <v>19</v>
      </c>
    </row>
    <row r="44" spans="1:9" x14ac:dyDescent="0.25">
      <c r="A44" t="s">
        <v>382</v>
      </c>
      <c r="B44" t="s">
        <v>462</v>
      </c>
      <c r="C44" t="s">
        <v>463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</row>
    <row r="45" spans="1:9" x14ac:dyDescent="0.25">
      <c r="A45" t="s">
        <v>382</v>
      </c>
      <c r="B45" t="s">
        <v>464</v>
      </c>
      <c r="C45" t="s">
        <v>465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</row>
    <row r="46" spans="1:9" x14ac:dyDescent="0.25">
      <c r="A46" t="s">
        <v>382</v>
      </c>
      <c r="B46" t="s">
        <v>466</v>
      </c>
      <c r="C46" t="s">
        <v>467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</row>
    <row r="47" spans="1:9" x14ac:dyDescent="0.25">
      <c r="A47" t="s">
        <v>382</v>
      </c>
      <c r="B47" t="s">
        <v>468</v>
      </c>
      <c r="C47" t="s">
        <v>469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19</v>
      </c>
    </row>
    <row r="48" spans="1:9" x14ac:dyDescent="0.25">
      <c r="A48" t="s">
        <v>382</v>
      </c>
      <c r="B48" t="s">
        <v>470</v>
      </c>
      <c r="C48" t="s">
        <v>471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</row>
    <row r="49" spans="1:9" x14ac:dyDescent="0.25">
      <c r="A49" t="s">
        <v>472</v>
      </c>
      <c r="B49" t="s">
        <v>473</v>
      </c>
      <c r="C49" t="s">
        <v>474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</row>
    <row r="50" spans="1:9" x14ac:dyDescent="0.25">
      <c r="A50" t="s">
        <v>472</v>
      </c>
      <c r="B50" t="s">
        <v>475</v>
      </c>
      <c r="C50" t="s">
        <v>476</v>
      </c>
      <c r="D50" t="s">
        <v>20</v>
      </c>
      <c r="E50" t="s">
        <v>19</v>
      </c>
      <c r="F50" t="s">
        <v>20</v>
      </c>
      <c r="G50" t="s">
        <v>20</v>
      </c>
      <c r="H50" t="s">
        <v>20</v>
      </c>
      <c r="I50" t="s">
        <v>20</v>
      </c>
    </row>
    <row r="51" spans="1:9" x14ac:dyDescent="0.25">
      <c r="A51" t="s">
        <v>472</v>
      </c>
      <c r="B51" t="s">
        <v>477</v>
      </c>
      <c r="C51" t="s">
        <v>478</v>
      </c>
      <c r="D51" t="s">
        <v>19</v>
      </c>
      <c r="E51" t="s">
        <v>20</v>
      </c>
      <c r="F51" t="s">
        <v>19</v>
      </c>
      <c r="G51" t="s">
        <v>19</v>
      </c>
      <c r="H51" t="s">
        <v>19</v>
      </c>
      <c r="I51" t="s">
        <v>19</v>
      </c>
    </row>
    <row r="52" spans="1:9" x14ac:dyDescent="0.25">
      <c r="A52" t="s">
        <v>472</v>
      </c>
      <c r="B52" t="s">
        <v>479</v>
      </c>
      <c r="C52" t="s">
        <v>480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</row>
    <row r="53" spans="1:9" x14ac:dyDescent="0.25">
      <c r="A53" t="s">
        <v>472</v>
      </c>
      <c r="B53" t="s">
        <v>481</v>
      </c>
      <c r="C53" t="s">
        <v>482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</row>
    <row r="54" spans="1:9" x14ac:dyDescent="0.25">
      <c r="A54" t="s">
        <v>472</v>
      </c>
      <c r="B54" t="s">
        <v>473</v>
      </c>
      <c r="C54" t="s">
        <v>483</v>
      </c>
      <c r="D54" t="s">
        <v>27</v>
      </c>
      <c r="E54" t="s">
        <v>27</v>
      </c>
      <c r="F54" t="s">
        <v>20</v>
      </c>
      <c r="G54" t="s">
        <v>20</v>
      </c>
      <c r="H54" t="s">
        <v>20</v>
      </c>
      <c r="I54" t="s">
        <v>20</v>
      </c>
    </row>
    <row r="55" spans="1:9" x14ac:dyDescent="0.25">
      <c r="A55" t="s">
        <v>472</v>
      </c>
      <c r="B55" t="s">
        <v>484</v>
      </c>
      <c r="C55" t="s">
        <v>485</v>
      </c>
      <c r="D55" t="s">
        <v>20</v>
      </c>
      <c r="E55" t="s">
        <v>27</v>
      </c>
      <c r="F55" t="s">
        <v>27</v>
      </c>
      <c r="G55" t="s">
        <v>20</v>
      </c>
      <c r="H55" t="s">
        <v>20</v>
      </c>
      <c r="I55" t="s">
        <v>20</v>
      </c>
    </row>
    <row r="56" spans="1:9" x14ac:dyDescent="0.25">
      <c r="A56" t="s">
        <v>472</v>
      </c>
      <c r="B56" t="s">
        <v>486</v>
      </c>
      <c r="C56" t="s">
        <v>487</v>
      </c>
      <c r="D56" t="s">
        <v>27</v>
      </c>
      <c r="E56" t="s">
        <v>27</v>
      </c>
      <c r="F56" t="s">
        <v>19</v>
      </c>
      <c r="G56" t="s">
        <v>19</v>
      </c>
      <c r="H56" t="s">
        <v>19</v>
      </c>
      <c r="I56" t="s">
        <v>19</v>
      </c>
    </row>
    <row r="57" spans="1:9" x14ac:dyDescent="0.25">
      <c r="A57" t="s">
        <v>472</v>
      </c>
      <c r="B57" t="s">
        <v>488</v>
      </c>
      <c r="C57" t="s">
        <v>489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</row>
    <row r="58" spans="1:9" x14ac:dyDescent="0.25">
      <c r="A58" t="s">
        <v>472</v>
      </c>
      <c r="B58" t="s">
        <v>490</v>
      </c>
      <c r="C58" t="s">
        <v>491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</row>
    <row r="59" spans="1:9" x14ac:dyDescent="0.25">
      <c r="A59" t="s">
        <v>472</v>
      </c>
      <c r="B59" t="s">
        <v>492</v>
      </c>
      <c r="C59" t="s">
        <v>493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</row>
    <row r="60" spans="1:9" x14ac:dyDescent="0.25">
      <c r="A60" t="s">
        <v>472</v>
      </c>
      <c r="B60" t="s">
        <v>494</v>
      </c>
      <c r="C60" t="s">
        <v>495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20</v>
      </c>
    </row>
    <row r="61" spans="1:9" x14ac:dyDescent="0.25">
      <c r="A61" t="s">
        <v>472</v>
      </c>
      <c r="B61" t="s">
        <v>496</v>
      </c>
      <c r="C61" t="s">
        <v>497</v>
      </c>
      <c r="D61" t="s">
        <v>20</v>
      </c>
      <c r="E61" t="s">
        <v>20</v>
      </c>
      <c r="F61" t="s">
        <v>20</v>
      </c>
      <c r="G61" t="s">
        <v>20</v>
      </c>
      <c r="H61" t="s">
        <v>19</v>
      </c>
      <c r="I61" t="s">
        <v>20</v>
      </c>
    </row>
    <row r="62" spans="1:9" x14ac:dyDescent="0.25">
      <c r="A62" t="s">
        <v>472</v>
      </c>
      <c r="B62" t="s">
        <v>498</v>
      </c>
      <c r="C62" t="s">
        <v>499</v>
      </c>
      <c r="D62" t="s">
        <v>27</v>
      </c>
      <c r="E62" t="s">
        <v>20</v>
      </c>
      <c r="F62" t="s">
        <v>20</v>
      </c>
      <c r="G62" t="s">
        <v>27</v>
      </c>
      <c r="H62" t="s">
        <v>27</v>
      </c>
      <c r="I62" t="s">
        <v>27</v>
      </c>
    </row>
    <row r="63" spans="1:9" x14ac:dyDescent="0.25">
      <c r="A63" t="s">
        <v>472</v>
      </c>
      <c r="B63" t="s">
        <v>500</v>
      </c>
      <c r="C63" t="s">
        <v>501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</row>
    <row r="64" spans="1:9" x14ac:dyDescent="0.25">
      <c r="A64" t="s">
        <v>472</v>
      </c>
      <c r="B64" t="s">
        <v>502</v>
      </c>
      <c r="C64" t="s">
        <v>503</v>
      </c>
      <c r="D64" t="s">
        <v>20</v>
      </c>
      <c r="E64" t="s">
        <v>27</v>
      </c>
      <c r="F64" t="s">
        <v>19</v>
      </c>
      <c r="G64" t="s">
        <v>19</v>
      </c>
      <c r="H64" t="s">
        <v>19</v>
      </c>
      <c r="I64" t="s">
        <v>20</v>
      </c>
    </row>
    <row r="65" spans="1:9" x14ac:dyDescent="0.25">
      <c r="A65" t="s">
        <v>472</v>
      </c>
      <c r="B65" t="s">
        <v>504</v>
      </c>
      <c r="C65" t="s">
        <v>505</v>
      </c>
      <c r="D65" t="s">
        <v>27</v>
      </c>
      <c r="E65" t="s">
        <v>27</v>
      </c>
      <c r="F65" t="s">
        <v>27</v>
      </c>
      <c r="G65" t="s">
        <v>27</v>
      </c>
      <c r="H65" t="s">
        <v>506</v>
      </c>
      <c r="I65" t="s">
        <v>27</v>
      </c>
    </row>
    <row r="66" spans="1:9" x14ac:dyDescent="0.25">
      <c r="A66" t="s">
        <v>472</v>
      </c>
      <c r="B66" t="s">
        <v>490</v>
      </c>
      <c r="C66" t="s">
        <v>507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</row>
    <row r="67" spans="1:9" x14ac:dyDescent="0.25">
      <c r="A67" t="s">
        <v>472</v>
      </c>
      <c r="B67" t="s">
        <v>494</v>
      </c>
      <c r="C67" t="s">
        <v>508</v>
      </c>
      <c r="D67" t="s">
        <v>27</v>
      </c>
      <c r="E67" t="s">
        <v>20</v>
      </c>
      <c r="F67" t="s">
        <v>19</v>
      </c>
      <c r="G67" t="s">
        <v>19</v>
      </c>
      <c r="H67" t="s">
        <v>19</v>
      </c>
      <c r="I67" t="s">
        <v>19</v>
      </c>
    </row>
    <row r="68" spans="1:9" x14ac:dyDescent="0.25">
      <c r="A68" t="s">
        <v>472</v>
      </c>
      <c r="B68" t="s">
        <v>509</v>
      </c>
      <c r="C68" t="s">
        <v>510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</row>
    <row r="69" spans="1:9" x14ac:dyDescent="0.25">
      <c r="A69" t="s">
        <v>472</v>
      </c>
      <c r="B69" t="s">
        <v>511</v>
      </c>
      <c r="C69" t="s">
        <v>512</v>
      </c>
      <c r="D69" t="s">
        <v>20</v>
      </c>
      <c r="E69" t="s">
        <v>20</v>
      </c>
      <c r="F69" t="s">
        <v>19</v>
      </c>
      <c r="G69" t="s">
        <v>27</v>
      </c>
      <c r="H69" t="s">
        <v>19</v>
      </c>
      <c r="I69" t="s">
        <v>20</v>
      </c>
    </row>
    <row r="70" spans="1:9" x14ac:dyDescent="0.25">
      <c r="A70" t="s">
        <v>472</v>
      </c>
      <c r="B70" t="s">
        <v>481</v>
      </c>
      <c r="C70" t="s">
        <v>513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</row>
    <row r="71" spans="1:9" x14ac:dyDescent="0.25">
      <c r="A71" t="s">
        <v>472</v>
      </c>
      <c r="B71" t="s">
        <v>514</v>
      </c>
      <c r="C71" t="s">
        <v>515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</row>
    <row r="72" spans="1:9" x14ac:dyDescent="0.25">
      <c r="A72" t="s">
        <v>472</v>
      </c>
      <c r="B72" t="s">
        <v>475</v>
      </c>
      <c r="C72" t="s">
        <v>516</v>
      </c>
      <c r="D72" t="s">
        <v>20</v>
      </c>
      <c r="F72" t="s">
        <v>20</v>
      </c>
      <c r="G72" t="s">
        <v>20</v>
      </c>
      <c r="H72" t="s">
        <v>20</v>
      </c>
      <c r="I72" t="s">
        <v>20</v>
      </c>
    </row>
    <row r="73" spans="1:9" x14ac:dyDescent="0.25">
      <c r="A73" t="s">
        <v>472</v>
      </c>
      <c r="B73" t="s">
        <v>517</v>
      </c>
      <c r="C73" t="s">
        <v>518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</row>
    <row r="74" spans="1:9" x14ac:dyDescent="0.25">
      <c r="A74" t="s">
        <v>472</v>
      </c>
      <c r="B74" t="s">
        <v>519</v>
      </c>
      <c r="C74" t="s">
        <v>520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</row>
    <row r="75" spans="1:9" x14ac:dyDescent="0.25">
      <c r="A75" t="s">
        <v>472</v>
      </c>
      <c r="B75" t="s">
        <v>490</v>
      </c>
      <c r="C75" t="s">
        <v>521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</row>
    <row r="76" spans="1:9" x14ac:dyDescent="0.25">
      <c r="A76" t="s">
        <v>472</v>
      </c>
      <c r="B76" t="s">
        <v>522</v>
      </c>
      <c r="C76" t="s">
        <v>523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</row>
    <row r="77" spans="1:9" x14ac:dyDescent="0.25">
      <c r="A77" t="s">
        <v>472</v>
      </c>
      <c r="B77" t="s">
        <v>524</v>
      </c>
      <c r="C77" t="s">
        <v>525</v>
      </c>
      <c r="D77" t="s">
        <v>27</v>
      </c>
      <c r="E77" t="s">
        <v>27</v>
      </c>
      <c r="F77" t="s">
        <v>20</v>
      </c>
      <c r="G77" t="s">
        <v>20</v>
      </c>
      <c r="H77" t="s">
        <v>20</v>
      </c>
      <c r="I77" t="s">
        <v>20</v>
      </c>
    </row>
    <row r="78" spans="1:9" x14ac:dyDescent="0.25">
      <c r="A78" t="s">
        <v>472</v>
      </c>
      <c r="B78" t="s">
        <v>526</v>
      </c>
      <c r="C78" t="s">
        <v>527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</row>
    <row r="79" spans="1:9" x14ac:dyDescent="0.25">
      <c r="A79" t="s">
        <v>472</v>
      </c>
      <c r="B79" t="s">
        <v>528</v>
      </c>
      <c r="C79" t="s">
        <v>529</v>
      </c>
      <c r="D79" t="s">
        <v>20</v>
      </c>
      <c r="E79" t="s">
        <v>19</v>
      </c>
      <c r="F79" t="s">
        <v>20</v>
      </c>
      <c r="G79" t="s">
        <v>20</v>
      </c>
      <c r="H79" t="s">
        <v>20</v>
      </c>
      <c r="I79" t="s">
        <v>20</v>
      </c>
    </row>
    <row r="80" spans="1:9" x14ac:dyDescent="0.25">
      <c r="A80" t="s">
        <v>472</v>
      </c>
      <c r="B80" t="s">
        <v>530</v>
      </c>
      <c r="C80" t="s">
        <v>531</v>
      </c>
      <c r="D80" t="s">
        <v>19</v>
      </c>
      <c r="E80" t="s">
        <v>19</v>
      </c>
      <c r="F80" t="s">
        <v>27</v>
      </c>
      <c r="G80" t="s">
        <v>27</v>
      </c>
      <c r="H80" t="s">
        <v>27</v>
      </c>
      <c r="I80" t="s">
        <v>19</v>
      </c>
    </row>
    <row r="81" spans="1:9" x14ac:dyDescent="0.25">
      <c r="A81" t="s">
        <v>472</v>
      </c>
      <c r="B81" t="s">
        <v>532</v>
      </c>
      <c r="C81" t="s">
        <v>533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</row>
    <row r="82" spans="1:9" x14ac:dyDescent="0.25">
      <c r="A82" t="s">
        <v>534</v>
      </c>
      <c r="B82" t="s">
        <v>535</v>
      </c>
      <c r="C82" t="s">
        <v>536</v>
      </c>
      <c r="D82" t="s">
        <v>20</v>
      </c>
      <c r="E82" t="s">
        <v>19</v>
      </c>
      <c r="F82" t="s">
        <v>20</v>
      </c>
      <c r="G82" t="s">
        <v>20</v>
      </c>
      <c r="H82" t="s">
        <v>20</v>
      </c>
      <c r="I82" t="s">
        <v>20</v>
      </c>
    </row>
    <row r="83" spans="1:9" x14ac:dyDescent="0.25">
      <c r="A83" t="s">
        <v>534</v>
      </c>
      <c r="B83" t="s">
        <v>537</v>
      </c>
      <c r="C83" t="s">
        <v>538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</row>
    <row r="84" spans="1:9" x14ac:dyDescent="0.25">
      <c r="A84" t="s">
        <v>534</v>
      </c>
      <c r="B84" t="s">
        <v>539</v>
      </c>
      <c r="C84" t="s">
        <v>540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</row>
    <row r="85" spans="1:9" x14ac:dyDescent="0.25">
      <c r="A85" t="s">
        <v>534</v>
      </c>
      <c r="B85" t="s">
        <v>541</v>
      </c>
      <c r="C85" t="s">
        <v>542</v>
      </c>
      <c r="D85" t="s">
        <v>20</v>
      </c>
      <c r="F85" t="s">
        <v>20</v>
      </c>
      <c r="G85" t="s">
        <v>20</v>
      </c>
      <c r="H85" t="s">
        <v>20</v>
      </c>
      <c r="I85" t="s">
        <v>20</v>
      </c>
    </row>
    <row r="86" spans="1:9" x14ac:dyDescent="0.25">
      <c r="A86" t="s">
        <v>534</v>
      </c>
      <c r="B86" t="s">
        <v>543</v>
      </c>
      <c r="C86" t="s">
        <v>544</v>
      </c>
      <c r="D86" t="s">
        <v>20</v>
      </c>
      <c r="E86" t="s">
        <v>19</v>
      </c>
      <c r="F86" t="s">
        <v>27</v>
      </c>
      <c r="G86" t="s">
        <v>27</v>
      </c>
      <c r="H86" t="s">
        <v>19</v>
      </c>
      <c r="I86" t="s">
        <v>20</v>
      </c>
    </row>
    <row r="87" spans="1:9" x14ac:dyDescent="0.25">
      <c r="A87" t="s">
        <v>534</v>
      </c>
      <c r="B87" t="s">
        <v>545</v>
      </c>
      <c r="C87" t="s">
        <v>546</v>
      </c>
      <c r="D87" t="s">
        <v>20</v>
      </c>
      <c r="F87" t="s">
        <v>19</v>
      </c>
      <c r="G87" t="s">
        <v>19</v>
      </c>
      <c r="H87" t="s">
        <v>20</v>
      </c>
      <c r="I87" t="s">
        <v>20</v>
      </c>
    </row>
    <row r="88" spans="1:9" x14ac:dyDescent="0.25">
      <c r="A88" t="s">
        <v>534</v>
      </c>
      <c r="B88" t="s">
        <v>547</v>
      </c>
      <c r="C88" t="s">
        <v>548</v>
      </c>
      <c r="D88" t="s">
        <v>20</v>
      </c>
      <c r="E88" t="s">
        <v>19</v>
      </c>
      <c r="F88" t="s">
        <v>20</v>
      </c>
      <c r="G88" t="s">
        <v>20</v>
      </c>
      <c r="H88" t="s">
        <v>20</v>
      </c>
      <c r="I88" t="s">
        <v>20</v>
      </c>
    </row>
    <row r="89" spans="1:9" x14ac:dyDescent="0.25">
      <c r="A89" t="s">
        <v>534</v>
      </c>
      <c r="B89" t="s">
        <v>549</v>
      </c>
      <c r="C89" t="s">
        <v>550</v>
      </c>
      <c r="D89" t="s">
        <v>20</v>
      </c>
      <c r="E89" t="s">
        <v>27</v>
      </c>
      <c r="F89" t="s">
        <v>20</v>
      </c>
      <c r="G89" t="s">
        <v>20</v>
      </c>
      <c r="H89" t="s">
        <v>20</v>
      </c>
      <c r="I89" t="s">
        <v>20</v>
      </c>
    </row>
    <row r="90" spans="1:9" x14ac:dyDescent="0.25">
      <c r="A90" t="s">
        <v>534</v>
      </c>
      <c r="B90" t="s">
        <v>551</v>
      </c>
      <c r="C90" t="s">
        <v>552</v>
      </c>
      <c r="D90" t="s">
        <v>27</v>
      </c>
      <c r="E90" t="s">
        <v>27</v>
      </c>
      <c r="F90" t="s">
        <v>506</v>
      </c>
      <c r="G90" t="s">
        <v>506</v>
      </c>
      <c r="H90" t="s">
        <v>27</v>
      </c>
      <c r="I90" t="s">
        <v>27</v>
      </c>
    </row>
    <row r="91" spans="1:9" x14ac:dyDescent="0.25">
      <c r="A91" t="s">
        <v>534</v>
      </c>
      <c r="B91" t="s">
        <v>553</v>
      </c>
      <c r="C91" t="s">
        <v>554</v>
      </c>
      <c r="D91" t="s">
        <v>27</v>
      </c>
      <c r="E91" t="s">
        <v>27</v>
      </c>
      <c r="F91" t="s">
        <v>19</v>
      </c>
      <c r="G91" t="s">
        <v>19</v>
      </c>
      <c r="H91" t="s">
        <v>19</v>
      </c>
      <c r="I91" t="s">
        <v>19</v>
      </c>
    </row>
    <row r="92" spans="1:9" x14ac:dyDescent="0.25">
      <c r="A92" t="s">
        <v>534</v>
      </c>
      <c r="B92" t="s">
        <v>555</v>
      </c>
      <c r="C92" t="s">
        <v>556</v>
      </c>
      <c r="D92" t="s">
        <v>19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</row>
    <row r="93" spans="1:9" x14ac:dyDescent="0.25">
      <c r="A93" t="s">
        <v>534</v>
      </c>
      <c r="B93" t="s">
        <v>557</v>
      </c>
      <c r="C93" t="s">
        <v>558</v>
      </c>
      <c r="D93" t="s">
        <v>19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</row>
    <row r="94" spans="1:9" x14ac:dyDescent="0.25">
      <c r="A94" t="s">
        <v>534</v>
      </c>
      <c r="B94" t="s">
        <v>559</v>
      </c>
      <c r="C94" t="s">
        <v>560</v>
      </c>
      <c r="D94" t="s">
        <v>19</v>
      </c>
      <c r="E94" t="s">
        <v>19</v>
      </c>
      <c r="F94" t="s">
        <v>20</v>
      </c>
      <c r="G94" t="s">
        <v>19</v>
      </c>
      <c r="H94" t="s">
        <v>19</v>
      </c>
      <c r="I94" t="s">
        <v>27</v>
      </c>
    </row>
    <row r="95" spans="1:9" x14ac:dyDescent="0.25">
      <c r="A95" t="s">
        <v>534</v>
      </c>
      <c r="B95" t="s">
        <v>561</v>
      </c>
      <c r="C95" t="s">
        <v>562</v>
      </c>
      <c r="D95" t="s">
        <v>19</v>
      </c>
      <c r="F95" t="s">
        <v>19</v>
      </c>
      <c r="G95" t="s">
        <v>19</v>
      </c>
      <c r="H95" t="s">
        <v>19</v>
      </c>
      <c r="I95" t="s">
        <v>19</v>
      </c>
    </row>
    <row r="96" spans="1:9" x14ac:dyDescent="0.25">
      <c r="A96" t="s">
        <v>534</v>
      </c>
      <c r="B96" t="s">
        <v>563</v>
      </c>
      <c r="C96" t="s">
        <v>564</v>
      </c>
      <c r="D96" t="s">
        <v>27</v>
      </c>
      <c r="E96" t="s">
        <v>27</v>
      </c>
      <c r="F96" t="s">
        <v>19</v>
      </c>
      <c r="G96" t="s">
        <v>19</v>
      </c>
      <c r="H96" t="s">
        <v>27</v>
      </c>
      <c r="I96" t="s">
        <v>27</v>
      </c>
    </row>
    <row r="97" spans="1:9" x14ac:dyDescent="0.25">
      <c r="A97" t="s">
        <v>534</v>
      </c>
      <c r="B97" t="s">
        <v>565</v>
      </c>
      <c r="C97" t="s">
        <v>566</v>
      </c>
      <c r="D97" t="s">
        <v>19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</row>
    <row r="98" spans="1:9" x14ac:dyDescent="0.25">
      <c r="A98" t="s">
        <v>534</v>
      </c>
      <c r="B98" t="s">
        <v>567</v>
      </c>
      <c r="C98" t="s">
        <v>568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</row>
    <row r="99" spans="1:9" x14ac:dyDescent="0.25">
      <c r="A99" t="s">
        <v>534</v>
      </c>
      <c r="B99" t="s">
        <v>569</v>
      </c>
      <c r="C99" t="s">
        <v>570</v>
      </c>
      <c r="D99" t="s">
        <v>27</v>
      </c>
      <c r="F99" t="s">
        <v>19</v>
      </c>
      <c r="G99" t="s">
        <v>19</v>
      </c>
      <c r="H99" t="s">
        <v>27</v>
      </c>
      <c r="I99" t="s">
        <v>27</v>
      </c>
    </row>
    <row r="100" spans="1:9" x14ac:dyDescent="0.25">
      <c r="A100" t="s">
        <v>534</v>
      </c>
      <c r="B100" t="s">
        <v>571</v>
      </c>
      <c r="C100" t="s">
        <v>572</v>
      </c>
      <c r="D100" t="s">
        <v>20</v>
      </c>
      <c r="E100" t="s">
        <v>19</v>
      </c>
      <c r="F100" t="s">
        <v>27</v>
      </c>
      <c r="G100" t="s">
        <v>20</v>
      </c>
      <c r="H100" t="s">
        <v>27</v>
      </c>
      <c r="I100" t="s">
        <v>20</v>
      </c>
    </row>
    <row r="101" spans="1:9" x14ac:dyDescent="0.25">
      <c r="A101" t="s">
        <v>534</v>
      </c>
      <c r="B101" t="s">
        <v>573</v>
      </c>
      <c r="C101" t="s">
        <v>574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</row>
    <row r="102" spans="1:9" x14ac:dyDescent="0.25">
      <c r="A102" t="s">
        <v>534</v>
      </c>
      <c r="B102" t="s">
        <v>575</v>
      </c>
      <c r="C102" t="s">
        <v>576</v>
      </c>
      <c r="D102" t="s">
        <v>19</v>
      </c>
      <c r="E102" t="s">
        <v>19</v>
      </c>
      <c r="F102" t="s">
        <v>20</v>
      </c>
      <c r="G102" t="s">
        <v>20</v>
      </c>
      <c r="H102" t="s">
        <v>19</v>
      </c>
      <c r="I102" t="s">
        <v>19</v>
      </c>
    </row>
    <row r="103" spans="1:9" x14ac:dyDescent="0.25">
      <c r="A103" t="s">
        <v>534</v>
      </c>
      <c r="B103" t="s">
        <v>577</v>
      </c>
      <c r="C103" t="s">
        <v>578</v>
      </c>
      <c r="D103" t="s">
        <v>19</v>
      </c>
      <c r="E103" t="s">
        <v>19</v>
      </c>
      <c r="F103" t="s">
        <v>20</v>
      </c>
      <c r="G103" t="s">
        <v>20</v>
      </c>
      <c r="H103" t="s">
        <v>20</v>
      </c>
      <c r="I103" t="s">
        <v>20</v>
      </c>
    </row>
    <row r="104" spans="1:9" x14ac:dyDescent="0.25">
      <c r="A104" t="s">
        <v>534</v>
      </c>
      <c r="B104" t="s">
        <v>579</v>
      </c>
      <c r="C104" t="s">
        <v>580</v>
      </c>
      <c r="D104" t="s">
        <v>27</v>
      </c>
      <c r="F104" t="s">
        <v>27</v>
      </c>
      <c r="G104" t="s">
        <v>27</v>
      </c>
      <c r="H104" t="s">
        <v>27</v>
      </c>
      <c r="I104" t="s">
        <v>27</v>
      </c>
    </row>
    <row r="105" spans="1:9" x14ac:dyDescent="0.25">
      <c r="A105" t="s">
        <v>534</v>
      </c>
      <c r="B105" t="s">
        <v>581</v>
      </c>
      <c r="C105" t="s">
        <v>582</v>
      </c>
      <c r="D105" t="s">
        <v>20</v>
      </c>
      <c r="E105" t="s">
        <v>20</v>
      </c>
      <c r="F105" t="s">
        <v>20</v>
      </c>
      <c r="G105" t="s">
        <v>20</v>
      </c>
      <c r="H105" t="s">
        <v>19</v>
      </c>
      <c r="I105" t="s">
        <v>19</v>
      </c>
    </row>
    <row r="106" spans="1:9" x14ac:dyDescent="0.25">
      <c r="A106" t="s">
        <v>534</v>
      </c>
      <c r="B106" t="s">
        <v>537</v>
      </c>
      <c r="C106" t="s">
        <v>583</v>
      </c>
      <c r="D106" t="s">
        <v>19</v>
      </c>
      <c r="F106" t="s">
        <v>20</v>
      </c>
      <c r="G106" t="s">
        <v>20</v>
      </c>
      <c r="H106" t="s">
        <v>19</v>
      </c>
      <c r="I106" t="s">
        <v>19</v>
      </c>
    </row>
    <row r="107" spans="1:9" x14ac:dyDescent="0.25">
      <c r="A107" t="s">
        <v>534</v>
      </c>
      <c r="B107" t="s">
        <v>584</v>
      </c>
      <c r="C107" t="s">
        <v>585</v>
      </c>
      <c r="D107" t="s">
        <v>20</v>
      </c>
      <c r="E107" t="s">
        <v>19</v>
      </c>
      <c r="F107" t="s">
        <v>20</v>
      </c>
      <c r="G107" t="s">
        <v>20</v>
      </c>
      <c r="H107" t="s">
        <v>19</v>
      </c>
      <c r="I107" t="s">
        <v>19</v>
      </c>
    </row>
    <row r="108" spans="1:9" x14ac:dyDescent="0.25">
      <c r="A108" t="s">
        <v>534</v>
      </c>
      <c r="B108" t="s">
        <v>586</v>
      </c>
      <c r="C108" t="s">
        <v>587</v>
      </c>
      <c r="D108" t="s">
        <v>19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</row>
    <row r="109" spans="1:9" x14ac:dyDescent="0.25">
      <c r="A109" t="s">
        <v>534</v>
      </c>
      <c r="B109" t="s">
        <v>588</v>
      </c>
      <c r="C109" t="s">
        <v>589</v>
      </c>
      <c r="D109" t="s">
        <v>20</v>
      </c>
      <c r="F109" t="s">
        <v>20</v>
      </c>
      <c r="G109" t="s">
        <v>20</v>
      </c>
      <c r="H109" t="s">
        <v>20</v>
      </c>
      <c r="I109" t="s">
        <v>20</v>
      </c>
    </row>
    <row r="110" spans="1:9" x14ac:dyDescent="0.25">
      <c r="A110" t="s">
        <v>534</v>
      </c>
      <c r="B110" t="s">
        <v>590</v>
      </c>
      <c r="C110" t="s">
        <v>591</v>
      </c>
      <c r="D110" t="s">
        <v>19</v>
      </c>
      <c r="E110" t="s">
        <v>19</v>
      </c>
      <c r="F110" t="s">
        <v>19</v>
      </c>
      <c r="G110" t="s">
        <v>19</v>
      </c>
      <c r="H110" t="s">
        <v>19</v>
      </c>
      <c r="I110" t="s">
        <v>19</v>
      </c>
    </row>
    <row r="111" spans="1:9" x14ac:dyDescent="0.25">
      <c r="A111" t="s">
        <v>534</v>
      </c>
      <c r="B111" t="s">
        <v>592</v>
      </c>
      <c r="C111" t="s">
        <v>593</v>
      </c>
      <c r="D111" t="s">
        <v>19</v>
      </c>
      <c r="E111" t="s">
        <v>19</v>
      </c>
      <c r="H111" t="s">
        <v>19</v>
      </c>
      <c r="I111" t="s">
        <v>19</v>
      </c>
    </row>
    <row r="112" spans="1:9" x14ac:dyDescent="0.25">
      <c r="A112" t="s">
        <v>534</v>
      </c>
      <c r="B112" t="s">
        <v>594</v>
      </c>
      <c r="C112" t="s">
        <v>595</v>
      </c>
      <c r="D112" t="s">
        <v>27</v>
      </c>
      <c r="F112" t="s">
        <v>27</v>
      </c>
      <c r="G112" t="s">
        <v>27</v>
      </c>
      <c r="H112" t="s">
        <v>506</v>
      </c>
      <c r="I112" t="s">
        <v>27</v>
      </c>
    </row>
    <row r="113" spans="1:9" x14ac:dyDescent="0.25">
      <c r="A113" t="s">
        <v>534</v>
      </c>
      <c r="B113" t="s">
        <v>596</v>
      </c>
      <c r="C113" t="s">
        <v>597</v>
      </c>
      <c r="D113" t="s">
        <v>19</v>
      </c>
      <c r="E113" t="s">
        <v>27</v>
      </c>
      <c r="F113" t="s">
        <v>20</v>
      </c>
      <c r="G113" t="s">
        <v>20</v>
      </c>
      <c r="H113" t="s">
        <v>19</v>
      </c>
      <c r="I113" t="s">
        <v>19</v>
      </c>
    </row>
    <row r="114" spans="1:9" x14ac:dyDescent="0.25">
      <c r="A114" t="s">
        <v>534</v>
      </c>
      <c r="B114" t="s">
        <v>598</v>
      </c>
      <c r="C114" t="s">
        <v>599</v>
      </c>
      <c r="D114" t="s">
        <v>19</v>
      </c>
      <c r="E114" t="s">
        <v>19</v>
      </c>
      <c r="F114" t="s">
        <v>19</v>
      </c>
      <c r="G114" t="s">
        <v>19</v>
      </c>
      <c r="H114" t="s">
        <v>19</v>
      </c>
      <c r="I114" t="s">
        <v>19</v>
      </c>
    </row>
    <row r="115" spans="1:9" x14ac:dyDescent="0.25">
      <c r="A115" t="s">
        <v>534</v>
      </c>
      <c r="B115" t="s">
        <v>600</v>
      </c>
      <c r="C115" t="s">
        <v>601</v>
      </c>
      <c r="D115" t="s">
        <v>20</v>
      </c>
      <c r="E115" t="s">
        <v>19</v>
      </c>
      <c r="F115" t="s">
        <v>20</v>
      </c>
      <c r="G115" t="s">
        <v>20</v>
      </c>
      <c r="H115" t="s">
        <v>20</v>
      </c>
      <c r="I115" t="s">
        <v>20</v>
      </c>
    </row>
    <row r="116" spans="1:9" x14ac:dyDescent="0.25">
      <c r="A116" t="s">
        <v>534</v>
      </c>
      <c r="B116" t="s">
        <v>602</v>
      </c>
      <c r="C116" t="s">
        <v>603</v>
      </c>
      <c r="D116" t="s">
        <v>20</v>
      </c>
      <c r="E116" t="s">
        <v>20</v>
      </c>
      <c r="F116" t="s">
        <v>19</v>
      </c>
      <c r="G116" t="s">
        <v>19</v>
      </c>
      <c r="H116" t="s">
        <v>20</v>
      </c>
      <c r="I116" t="s">
        <v>20</v>
      </c>
    </row>
    <row r="117" spans="1:9" x14ac:dyDescent="0.25">
      <c r="A117" t="s">
        <v>534</v>
      </c>
      <c r="B117" t="s">
        <v>571</v>
      </c>
      <c r="C117" t="s">
        <v>604</v>
      </c>
      <c r="D117" t="s">
        <v>19</v>
      </c>
      <c r="E117" t="s">
        <v>19</v>
      </c>
      <c r="F117" t="s">
        <v>19</v>
      </c>
      <c r="G117" t="s">
        <v>19</v>
      </c>
      <c r="H117" t="s">
        <v>19</v>
      </c>
      <c r="I117" t="s">
        <v>19</v>
      </c>
    </row>
    <row r="118" spans="1:9" x14ac:dyDescent="0.25">
      <c r="A118" t="s">
        <v>534</v>
      </c>
      <c r="B118" t="s">
        <v>605</v>
      </c>
      <c r="C118" t="s">
        <v>606</v>
      </c>
      <c r="D118" t="s">
        <v>19</v>
      </c>
      <c r="F118" t="s">
        <v>19</v>
      </c>
      <c r="G118" t="s">
        <v>19</v>
      </c>
      <c r="H118" t="s">
        <v>19</v>
      </c>
      <c r="I118" t="s">
        <v>19</v>
      </c>
    </row>
    <row r="119" spans="1:9" x14ac:dyDescent="0.25">
      <c r="A119" t="s">
        <v>534</v>
      </c>
      <c r="B119" t="s">
        <v>607</v>
      </c>
      <c r="C119" t="s">
        <v>608</v>
      </c>
      <c r="D119" t="s">
        <v>27</v>
      </c>
      <c r="F119" t="s">
        <v>27</v>
      </c>
      <c r="G119" t="s">
        <v>27</v>
      </c>
      <c r="H119" t="s">
        <v>27</v>
      </c>
      <c r="I119" t="s">
        <v>27</v>
      </c>
    </row>
    <row r="120" spans="1:9" x14ac:dyDescent="0.25">
      <c r="A120" t="s">
        <v>534</v>
      </c>
      <c r="B120" t="s">
        <v>609</v>
      </c>
      <c r="C120" t="s">
        <v>610</v>
      </c>
      <c r="D120" t="s">
        <v>19</v>
      </c>
      <c r="F120" t="s">
        <v>19</v>
      </c>
      <c r="G120" t="s">
        <v>19</v>
      </c>
      <c r="H120" t="s">
        <v>19</v>
      </c>
      <c r="I120" t="s">
        <v>20</v>
      </c>
    </row>
    <row r="121" spans="1:9" x14ac:dyDescent="0.25">
      <c r="A121" t="s">
        <v>534</v>
      </c>
      <c r="B121" t="s">
        <v>592</v>
      </c>
      <c r="C121" t="s">
        <v>611</v>
      </c>
      <c r="D121" t="s">
        <v>19</v>
      </c>
      <c r="E121" t="s">
        <v>19</v>
      </c>
      <c r="F121" t="s">
        <v>20</v>
      </c>
      <c r="G121" t="s">
        <v>20</v>
      </c>
      <c r="H121" t="s">
        <v>19</v>
      </c>
      <c r="I121" t="s">
        <v>19</v>
      </c>
    </row>
    <row r="122" spans="1:9" x14ac:dyDescent="0.25">
      <c r="A122" t="s">
        <v>534</v>
      </c>
      <c r="B122" t="s">
        <v>612</v>
      </c>
      <c r="C122" t="s">
        <v>613</v>
      </c>
      <c r="D122" t="s">
        <v>20</v>
      </c>
      <c r="F122" t="s">
        <v>19</v>
      </c>
      <c r="G122" t="s">
        <v>19</v>
      </c>
      <c r="H122" t="s">
        <v>19</v>
      </c>
      <c r="I122" t="s">
        <v>20</v>
      </c>
    </row>
    <row r="123" spans="1:9" x14ac:dyDescent="0.25">
      <c r="A123" t="s">
        <v>534</v>
      </c>
      <c r="B123" t="s">
        <v>614</v>
      </c>
      <c r="C123" t="s">
        <v>615</v>
      </c>
      <c r="D123" t="s">
        <v>19</v>
      </c>
      <c r="E123" t="s">
        <v>20</v>
      </c>
      <c r="F123" t="s">
        <v>19</v>
      </c>
      <c r="G123" t="s">
        <v>19</v>
      </c>
      <c r="H123" t="s">
        <v>19</v>
      </c>
      <c r="I123" t="s">
        <v>19</v>
      </c>
    </row>
    <row r="124" spans="1:9" x14ac:dyDescent="0.25">
      <c r="A124" t="s">
        <v>534</v>
      </c>
      <c r="B124" t="s">
        <v>616</v>
      </c>
      <c r="C124" t="s">
        <v>617</v>
      </c>
      <c r="D124" t="s">
        <v>20</v>
      </c>
      <c r="E124" t="s">
        <v>20</v>
      </c>
      <c r="F124" t="s">
        <v>27</v>
      </c>
      <c r="G124" t="s">
        <v>27</v>
      </c>
      <c r="H124" t="s">
        <v>19</v>
      </c>
      <c r="I124" t="s">
        <v>19</v>
      </c>
    </row>
    <row r="125" spans="1:9" x14ac:dyDescent="0.25">
      <c r="A125" t="s">
        <v>534</v>
      </c>
      <c r="B125" t="s">
        <v>618</v>
      </c>
      <c r="C125" t="s">
        <v>619</v>
      </c>
      <c r="D125" t="s">
        <v>19</v>
      </c>
      <c r="E125" t="s">
        <v>19</v>
      </c>
      <c r="F125" t="s">
        <v>19</v>
      </c>
      <c r="G125" t="s">
        <v>19</v>
      </c>
      <c r="H125" t="s">
        <v>19</v>
      </c>
      <c r="I125" t="s">
        <v>19</v>
      </c>
    </row>
    <row r="126" spans="1:9" x14ac:dyDescent="0.25">
      <c r="A126" t="s">
        <v>534</v>
      </c>
      <c r="B126" t="s">
        <v>620</v>
      </c>
      <c r="C126" t="s">
        <v>621</v>
      </c>
      <c r="D126" t="s">
        <v>19</v>
      </c>
      <c r="F126" t="s">
        <v>19</v>
      </c>
      <c r="G126" t="s">
        <v>19</v>
      </c>
      <c r="H126" t="s">
        <v>19</v>
      </c>
      <c r="I126" t="s">
        <v>19</v>
      </c>
    </row>
    <row r="127" spans="1:9" x14ac:dyDescent="0.25">
      <c r="A127" t="s">
        <v>534</v>
      </c>
      <c r="B127" t="s">
        <v>622</v>
      </c>
      <c r="C127" t="s">
        <v>623</v>
      </c>
      <c r="D127" t="s">
        <v>20</v>
      </c>
      <c r="F127" t="s">
        <v>19</v>
      </c>
      <c r="G127" t="s">
        <v>20</v>
      </c>
      <c r="H127" t="s">
        <v>19</v>
      </c>
      <c r="I127" t="s">
        <v>19</v>
      </c>
    </row>
    <row r="128" spans="1:9" x14ac:dyDescent="0.25">
      <c r="A128" t="s">
        <v>534</v>
      </c>
      <c r="B128" t="s">
        <v>624</v>
      </c>
      <c r="C128" t="s">
        <v>625</v>
      </c>
      <c r="D128" t="s">
        <v>19</v>
      </c>
      <c r="E128" t="s">
        <v>19</v>
      </c>
      <c r="F128" t="s">
        <v>20</v>
      </c>
      <c r="G128" t="s">
        <v>20</v>
      </c>
      <c r="H128" t="s">
        <v>19</v>
      </c>
      <c r="I128" t="s">
        <v>19</v>
      </c>
    </row>
    <row r="129" spans="1:9" x14ac:dyDescent="0.25">
      <c r="A129" t="s">
        <v>534</v>
      </c>
      <c r="B129" t="s">
        <v>626</v>
      </c>
      <c r="C129" t="s">
        <v>627</v>
      </c>
      <c r="D129" t="s">
        <v>19</v>
      </c>
      <c r="E129" t="s">
        <v>20</v>
      </c>
      <c r="F129" t="s">
        <v>19</v>
      </c>
      <c r="G129" t="s">
        <v>19</v>
      </c>
      <c r="H129" t="s">
        <v>19</v>
      </c>
      <c r="I129" t="s">
        <v>19</v>
      </c>
    </row>
    <row r="130" spans="1:9" x14ac:dyDescent="0.25">
      <c r="A130" t="s">
        <v>534</v>
      </c>
      <c r="B130" t="s">
        <v>628</v>
      </c>
      <c r="C130" t="s">
        <v>629</v>
      </c>
      <c r="D130" t="s">
        <v>19</v>
      </c>
      <c r="E130" t="s">
        <v>20</v>
      </c>
      <c r="F130" t="s">
        <v>19</v>
      </c>
      <c r="G130" t="s">
        <v>19</v>
      </c>
      <c r="H130" t="s">
        <v>19</v>
      </c>
      <c r="I130" t="s">
        <v>19</v>
      </c>
    </row>
    <row r="131" spans="1:9" x14ac:dyDescent="0.25">
      <c r="A131" t="s">
        <v>534</v>
      </c>
      <c r="B131" t="s">
        <v>630</v>
      </c>
      <c r="C131" t="s">
        <v>631</v>
      </c>
      <c r="D131" t="s">
        <v>27</v>
      </c>
      <c r="E131" t="s">
        <v>27</v>
      </c>
      <c r="F131" t="s">
        <v>506</v>
      </c>
      <c r="G131" t="s">
        <v>506</v>
      </c>
      <c r="H131" t="s">
        <v>27</v>
      </c>
      <c r="I131" t="s">
        <v>27</v>
      </c>
    </row>
    <row r="132" spans="1:9" x14ac:dyDescent="0.25">
      <c r="A132" t="s">
        <v>534</v>
      </c>
      <c r="B132" t="s">
        <v>632</v>
      </c>
      <c r="C132" t="s">
        <v>633</v>
      </c>
      <c r="D132" t="s">
        <v>19</v>
      </c>
      <c r="E132" t="s">
        <v>20</v>
      </c>
      <c r="F132" t="s">
        <v>19</v>
      </c>
      <c r="G132" t="s">
        <v>19</v>
      </c>
      <c r="H132" t="s">
        <v>19</v>
      </c>
      <c r="I132" t="s">
        <v>19</v>
      </c>
    </row>
    <row r="133" spans="1:9" x14ac:dyDescent="0.25">
      <c r="A133" t="s">
        <v>534</v>
      </c>
      <c r="B133" t="s">
        <v>634</v>
      </c>
      <c r="C133" t="s">
        <v>635</v>
      </c>
      <c r="D133" t="s">
        <v>20</v>
      </c>
      <c r="F133" t="s">
        <v>20</v>
      </c>
      <c r="G133" t="s">
        <v>20</v>
      </c>
      <c r="H133" t="s">
        <v>20</v>
      </c>
      <c r="I133" t="s">
        <v>20</v>
      </c>
    </row>
    <row r="134" spans="1:9" x14ac:dyDescent="0.25">
      <c r="A134" t="s">
        <v>534</v>
      </c>
      <c r="B134" t="s">
        <v>636</v>
      </c>
      <c r="C134" t="s">
        <v>637</v>
      </c>
      <c r="D134" t="s">
        <v>19</v>
      </c>
      <c r="F134" t="s">
        <v>19</v>
      </c>
      <c r="G134" t="s">
        <v>19</v>
      </c>
      <c r="H134" t="s">
        <v>19</v>
      </c>
      <c r="I134" t="s">
        <v>19</v>
      </c>
    </row>
    <row r="135" spans="1:9" x14ac:dyDescent="0.25">
      <c r="A135" t="s">
        <v>534</v>
      </c>
      <c r="B135" t="s">
        <v>638</v>
      </c>
      <c r="C135" t="s">
        <v>639</v>
      </c>
      <c r="D135" t="s">
        <v>20</v>
      </c>
      <c r="F135" t="s">
        <v>19</v>
      </c>
      <c r="G135" t="s">
        <v>19</v>
      </c>
      <c r="H135" t="s">
        <v>20</v>
      </c>
      <c r="I135" t="s">
        <v>20</v>
      </c>
    </row>
    <row r="136" spans="1:9" x14ac:dyDescent="0.25">
      <c r="A136" t="s">
        <v>534</v>
      </c>
      <c r="B136" t="s">
        <v>640</v>
      </c>
      <c r="C136" t="s">
        <v>641</v>
      </c>
      <c r="D136" t="s">
        <v>19</v>
      </c>
      <c r="F136" t="s">
        <v>27</v>
      </c>
      <c r="G136" t="s">
        <v>27</v>
      </c>
      <c r="H136" t="s">
        <v>19</v>
      </c>
      <c r="I136" t="s">
        <v>19</v>
      </c>
    </row>
    <row r="137" spans="1:9" x14ac:dyDescent="0.25">
      <c r="A137" t="s">
        <v>534</v>
      </c>
      <c r="B137" t="s">
        <v>594</v>
      </c>
      <c r="C137" t="s">
        <v>642</v>
      </c>
      <c r="D137" t="s">
        <v>20</v>
      </c>
      <c r="F137" t="s">
        <v>20</v>
      </c>
      <c r="G137" t="s">
        <v>20</v>
      </c>
      <c r="H137" t="s">
        <v>20</v>
      </c>
      <c r="I137" t="s">
        <v>20</v>
      </c>
    </row>
    <row r="138" spans="1:9" x14ac:dyDescent="0.25">
      <c r="A138" t="s">
        <v>534</v>
      </c>
      <c r="B138" t="s">
        <v>643</v>
      </c>
      <c r="C138" t="s">
        <v>644</v>
      </c>
      <c r="D138" t="s">
        <v>20</v>
      </c>
      <c r="E138" t="s">
        <v>20</v>
      </c>
      <c r="F138" t="s">
        <v>27</v>
      </c>
      <c r="G138" t="s">
        <v>27</v>
      </c>
      <c r="H138" t="s">
        <v>20</v>
      </c>
      <c r="I138" t="s">
        <v>20</v>
      </c>
    </row>
    <row r="139" spans="1:9" x14ac:dyDescent="0.25">
      <c r="A139" t="s">
        <v>534</v>
      </c>
      <c r="B139" t="s">
        <v>645</v>
      </c>
      <c r="C139" t="s">
        <v>646</v>
      </c>
      <c r="D139" t="s">
        <v>506</v>
      </c>
      <c r="E139" t="s">
        <v>19</v>
      </c>
      <c r="F139" t="s">
        <v>19</v>
      </c>
      <c r="G139" t="s">
        <v>19</v>
      </c>
      <c r="H139" t="s">
        <v>19</v>
      </c>
      <c r="I139" t="s">
        <v>19</v>
      </c>
    </row>
    <row r="140" spans="1:9" x14ac:dyDescent="0.25">
      <c r="A140" t="s">
        <v>534</v>
      </c>
      <c r="B140" t="s">
        <v>647</v>
      </c>
      <c r="C140" t="s">
        <v>648</v>
      </c>
      <c r="D140" t="s">
        <v>19</v>
      </c>
      <c r="E140" t="s">
        <v>19</v>
      </c>
      <c r="F140" t="s">
        <v>19</v>
      </c>
      <c r="G140" t="s">
        <v>19</v>
      </c>
      <c r="H140" t="s">
        <v>19</v>
      </c>
      <c r="I140" t="s">
        <v>19</v>
      </c>
    </row>
    <row r="141" spans="1:9" x14ac:dyDescent="0.25">
      <c r="A141" t="s">
        <v>534</v>
      </c>
      <c r="B141" t="s">
        <v>649</v>
      </c>
      <c r="C141" t="s">
        <v>650</v>
      </c>
      <c r="D141" t="s">
        <v>19</v>
      </c>
      <c r="E141" t="s">
        <v>19</v>
      </c>
      <c r="F141" t="s">
        <v>20</v>
      </c>
      <c r="G141" t="s">
        <v>20</v>
      </c>
      <c r="H141" t="s">
        <v>20</v>
      </c>
      <c r="I141" t="s">
        <v>20</v>
      </c>
    </row>
    <row r="142" spans="1:9" x14ac:dyDescent="0.25">
      <c r="A142" t="s">
        <v>534</v>
      </c>
      <c r="B142" t="s">
        <v>567</v>
      </c>
      <c r="C142" t="s">
        <v>651</v>
      </c>
      <c r="D142" t="s">
        <v>19</v>
      </c>
      <c r="E142" t="s">
        <v>19</v>
      </c>
      <c r="F142" t="s">
        <v>20</v>
      </c>
      <c r="G142" t="s">
        <v>27</v>
      </c>
      <c r="H142" t="s">
        <v>20</v>
      </c>
      <c r="I142" t="s">
        <v>20</v>
      </c>
    </row>
    <row r="143" spans="1:9" x14ac:dyDescent="0.25">
      <c r="A143" t="s">
        <v>534</v>
      </c>
      <c r="B143" t="s">
        <v>652</v>
      </c>
      <c r="C143" t="s">
        <v>653</v>
      </c>
      <c r="D143" t="s">
        <v>20</v>
      </c>
      <c r="F143" t="s">
        <v>27</v>
      </c>
      <c r="G143" t="s">
        <v>506</v>
      </c>
      <c r="H143" t="s">
        <v>506</v>
      </c>
      <c r="I143" t="s">
        <v>506</v>
      </c>
    </row>
    <row r="144" spans="1:9" x14ac:dyDescent="0.25">
      <c r="A144" t="s">
        <v>534</v>
      </c>
      <c r="B144" t="s">
        <v>616</v>
      </c>
      <c r="C144" t="s">
        <v>654</v>
      </c>
      <c r="D144" t="s">
        <v>20</v>
      </c>
      <c r="F144" t="s">
        <v>20</v>
      </c>
      <c r="G144" t="s">
        <v>20</v>
      </c>
      <c r="H144" t="s">
        <v>20</v>
      </c>
      <c r="I144" t="s">
        <v>20</v>
      </c>
    </row>
    <row r="145" spans="1:9" x14ac:dyDescent="0.25">
      <c r="A145" t="s">
        <v>534</v>
      </c>
      <c r="B145" t="s">
        <v>655</v>
      </c>
      <c r="C145" t="s">
        <v>656</v>
      </c>
      <c r="D145" t="s">
        <v>20</v>
      </c>
      <c r="E145" t="s">
        <v>20</v>
      </c>
      <c r="F145" t="s">
        <v>20</v>
      </c>
      <c r="G145" t="s">
        <v>27</v>
      </c>
      <c r="H145" t="s">
        <v>27</v>
      </c>
      <c r="I145" t="s">
        <v>20</v>
      </c>
    </row>
    <row r="146" spans="1:9" x14ac:dyDescent="0.25">
      <c r="A146" t="s">
        <v>534</v>
      </c>
      <c r="B146" t="s">
        <v>657</v>
      </c>
      <c r="C146" t="s">
        <v>658</v>
      </c>
      <c r="D146" t="s">
        <v>20</v>
      </c>
      <c r="F146" t="s">
        <v>20</v>
      </c>
      <c r="G146" t="s">
        <v>20</v>
      </c>
      <c r="H146" t="s">
        <v>20</v>
      </c>
      <c r="I146" t="s">
        <v>20</v>
      </c>
    </row>
    <row r="147" spans="1:9" x14ac:dyDescent="0.25">
      <c r="A147" t="s">
        <v>534</v>
      </c>
      <c r="B147" t="s">
        <v>659</v>
      </c>
      <c r="C147" t="s">
        <v>660</v>
      </c>
      <c r="D147" t="s">
        <v>19</v>
      </c>
      <c r="F147" t="s">
        <v>20</v>
      </c>
      <c r="G147" t="s">
        <v>20</v>
      </c>
      <c r="H147" t="s">
        <v>20</v>
      </c>
      <c r="I147" t="s">
        <v>20</v>
      </c>
    </row>
    <row r="148" spans="1:9" x14ac:dyDescent="0.25">
      <c r="A148" t="s">
        <v>534</v>
      </c>
      <c r="B148" t="s">
        <v>661</v>
      </c>
      <c r="C148" t="s">
        <v>662</v>
      </c>
      <c r="D148" t="s">
        <v>20</v>
      </c>
      <c r="E148" t="s">
        <v>19</v>
      </c>
      <c r="F148" t="s">
        <v>19</v>
      </c>
      <c r="G148" t="s">
        <v>19</v>
      </c>
      <c r="H148" t="s">
        <v>20</v>
      </c>
      <c r="I148" t="s">
        <v>20</v>
      </c>
    </row>
    <row r="149" spans="1:9" x14ac:dyDescent="0.25">
      <c r="A149" t="s">
        <v>534</v>
      </c>
      <c r="B149" t="s">
        <v>567</v>
      </c>
      <c r="C149" t="s">
        <v>663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</row>
    <row r="150" spans="1:9" x14ac:dyDescent="0.25">
      <c r="A150" t="s">
        <v>534</v>
      </c>
      <c r="B150" t="s">
        <v>664</v>
      </c>
      <c r="C150" t="s">
        <v>665</v>
      </c>
      <c r="D150" t="s">
        <v>19</v>
      </c>
      <c r="E150" t="s">
        <v>19</v>
      </c>
      <c r="F150" t="s">
        <v>19</v>
      </c>
      <c r="G150" t="s">
        <v>19</v>
      </c>
      <c r="H150" t="s">
        <v>19</v>
      </c>
      <c r="I150" t="s">
        <v>19</v>
      </c>
    </row>
    <row r="151" spans="1:9" x14ac:dyDescent="0.25">
      <c r="A151" t="s">
        <v>534</v>
      </c>
      <c r="B151" t="s">
        <v>666</v>
      </c>
      <c r="C151" t="s">
        <v>667</v>
      </c>
      <c r="D151" t="s">
        <v>19</v>
      </c>
      <c r="E151" t="s">
        <v>19</v>
      </c>
      <c r="F151" t="s">
        <v>20</v>
      </c>
      <c r="G151" t="s">
        <v>20</v>
      </c>
      <c r="H151" t="s">
        <v>19</v>
      </c>
      <c r="I151" t="s">
        <v>19</v>
      </c>
    </row>
    <row r="152" spans="1:9" x14ac:dyDescent="0.25">
      <c r="A152" t="s">
        <v>534</v>
      </c>
      <c r="B152" t="s">
        <v>668</v>
      </c>
      <c r="C152" t="s">
        <v>669</v>
      </c>
      <c r="D152" t="s">
        <v>19</v>
      </c>
      <c r="E152" t="s">
        <v>19</v>
      </c>
      <c r="F152" t="s">
        <v>19</v>
      </c>
      <c r="G152" t="s">
        <v>19</v>
      </c>
      <c r="H152" t="s">
        <v>19</v>
      </c>
      <c r="I152" t="s">
        <v>19</v>
      </c>
    </row>
    <row r="153" spans="1:9" x14ac:dyDescent="0.25">
      <c r="A153" t="s">
        <v>534</v>
      </c>
      <c r="B153" t="s">
        <v>670</v>
      </c>
      <c r="C153" t="s">
        <v>671</v>
      </c>
      <c r="D153" t="s">
        <v>19</v>
      </c>
      <c r="F153" t="s">
        <v>19</v>
      </c>
      <c r="G153" t="s">
        <v>19</v>
      </c>
      <c r="H153" t="s">
        <v>19</v>
      </c>
      <c r="I153" t="s">
        <v>19</v>
      </c>
    </row>
    <row r="154" spans="1:9" x14ac:dyDescent="0.25">
      <c r="A154" t="s">
        <v>534</v>
      </c>
      <c r="B154" t="s">
        <v>672</v>
      </c>
      <c r="C154" t="s">
        <v>673</v>
      </c>
      <c r="D154" t="s">
        <v>19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</row>
    <row r="155" spans="1:9" x14ac:dyDescent="0.25">
      <c r="A155" t="s">
        <v>534</v>
      </c>
      <c r="B155" t="s">
        <v>555</v>
      </c>
      <c r="C155" t="s">
        <v>674</v>
      </c>
      <c r="D155" t="s">
        <v>19</v>
      </c>
      <c r="F155" t="s">
        <v>19</v>
      </c>
      <c r="G155" t="s">
        <v>19</v>
      </c>
      <c r="H155" t="s">
        <v>19</v>
      </c>
      <c r="I155" t="s">
        <v>19</v>
      </c>
    </row>
    <row r="156" spans="1:9" x14ac:dyDescent="0.25">
      <c r="A156" t="s">
        <v>534</v>
      </c>
      <c r="B156" t="s">
        <v>675</v>
      </c>
      <c r="C156" t="s">
        <v>676</v>
      </c>
      <c r="D156" t="s">
        <v>20</v>
      </c>
      <c r="E156" t="s">
        <v>19</v>
      </c>
      <c r="F156" t="s">
        <v>19</v>
      </c>
      <c r="G156" t="s">
        <v>19</v>
      </c>
      <c r="H156" t="s">
        <v>19</v>
      </c>
      <c r="I156" t="s">
        <v>20</v>
      </c>
    </row>
    <row r="157" spans="1:9" x14ac:dyDescent="0.25">
      <c r="A157" t="s">
        <v>534</v>
      </c>
      <c r="B157" t="s">
        <v>677</v>
      </c>
      <c r="C157" t="s">
        <v>678</v>
      </c>
      <c r="D157" t="s">
        <v>20</v>
      </c>
      <c r="F157" t="s">
        <v>19</v>
      </c>
      <c r="G157" t="s">
        <v>20</v>
      </c>
      <c r="H157" t="s">
        <v>20</v>
      </c>
      <c r="I157" t="s">
        <v>20</v>
      </c>
    </row>
    <row r="158" spans="1:9" x14ac:dyDescent="0.25">
      <c r="A158" t="s">
        <v>534</v>
      </c>
      <c r="B158" t="s">
        <v>679</v>
      </c>
      <c r="C158" t="s">
        <v>680</v>
      </c>
      <c r="D158" t="s">
        <v>20</v>
      </c>
      <c r="E158" t="s">
        <v>20</v>
      </c>
      <c r="F158" t="s">
        <v>19</v>
      </c>
      <c r="G158" t="s">
        <v>20</v>
      </c>
      <c r="H158" t="s">
        <v>20</v>
      </c>
      <c r="I158" t="s">
        <v>20</v>
      </c>
    </row>
    <row r="159" spans="1:9" x14ac:dyDescent="0.25">
      <c r="A159" t="s">
        <v>534</v>
      </c>
      <c r="B159" t="s">
        <v>681</v>
      </c>
      <c r="C159" t="s">
        <v>682</v>
      </c>
      <c r="D159" t="s">
        <v>20</v>
      </c>
      <c r="F159" t="s">
        <v>27</v>
      </c>
      <c r="G159" t="s">
        <v>27</v>
      </c>
      <c r="H159" t="s">
        <v>27</v>
      </c>
      <c r="I159" t="s">
        <v>27</v>
      </c>
    </row>
    <row r="160" spans="1:9" x14ac:dyDescent="0.25">
      <c r="A160" t="s">
        <v>534</v>
      </c>
      <c r="B160" t="s">
        <v>683</v>
      </c>
      <c r="C160" t="s">
        <v>684</v>
      </c>
      <c r="D160" t="s">
        <v>19</v>
      </c>
      <c r="E160" t="s">
        <v>19</v>
      </c>
      <c r="F160" t="s">
        <v>19</v>
      </c>
      <c r="G160" t="s">
        <v>19</v>
      </c>
      <c r="H160" t="s">
        <v>19</v>
      </c>
      <c r="I160" t="s">
        <v>19</v>
      </c>
    </row>
    <row r="161" spans="1:9" x14ac:dyDescent="0.25">
      <c r="A161" t="s">
        <v>534</v>
      </c>
      <c r="B161" t="s">
        <v>685</v>
      </c>
      <c r="C161" t="s">
        <v>686</v>
      </c>
      <c r="D161" t="s">
        <v>19</v>
      </c>
      <c r="E161" t="s">
        <v>19</v>
      </c>
      <c r="F161" t="s">
        <v>20</v>
      </c>
      <c r="G161" t="s">
        <v>20</v>
      </c>
      <c r="H161" t="s">
        <v>19</v>
      </c>
      <c r="I161" t="s">
        <v>19</v>
      </c>
    </row>
    <row r="162" spans="1:9" x14ac:dyDescent="0.25">
      <c r="A162" t="s">
        <v>534</v>
      </c>
      <c r="B162" t="s">
        <v>687</v>
      </c>
      <c r="C162" t="s">
        <v>688</v>
      </c>
      <c r="D162" t="s">
        <v>19</v>
      </c>
      <c r="E162" t="s">
        <v>19</v>
      </c>
      <c r="F162" t="s">
        <v>19</v>
      </c>
      <c r="G162" t="s">
        <v>27</v>
      </c>
      <c r="H162" t="s">
        <v>27</v>
      </c>
      <c r="I162" t="s">
        <v>19</v>
      </c>
    </row>
    <row r="163" spans="1:9" x14ac:dyDescent="0.25">
      <c r="A163" t="s">
        <v>534</v>
      </c>
      <c r="B163" t="s">
        <v>689</v>
      </c>
      <c r="C163" t="s">
        <v>690</v>
      </c>
      <c r="D163" t="s">
        <v>19</v>
      </c>
      <c r="F163" t="s">
        <v>19</v>
      </c>
      <c r="G163" t="s">
        <v>19</v>
      </c>
      <c r="H163" t="s">
        <v>19</v>
      </c>
      <c r="I163" t="s">
        <v>19</v>
      </c>
    </row>
    <row r="164" spans="1:9" x14ac:dyDescent="0.25">
      <c r="A164" t="s">
        <v>534</v>
      </c>
      <c r="B164" t="s">
        <v>691</v>
      </c>
      <c r="C164" t="s">
        <v>692</v>
      </c>
      <c r="D164" t="s">
        <v>19</v>
      </c>
      <c r="F164" t="s">
        <v>20</v>
      </c>
      <c r="G164" t="s">
        <v>20</v>
      </c>
      <c r="H164" t="s">
        <v>20</v>
      </c>
      <c r="I164" t="s">
        <v>20</v>
      </c>
    </row>
    <row r="165" spans="1:9" x14ac:dyDescent="0.25">
      <c r="A165" t="s">
        <v>534</v>
      </c>
      <c r="B165" t="s">
        <v>693</v>
      </c>
      <c r="C165" t="s">
        <v>694</v>
      </c>
      <c r="D165" t="s">
        <v>19</v>
      </c>
      <c r="F165" t="s">
        <v>20</v>
      </c>
      <c r="G165" t="s">
        <v>20</v>
      </c>
      <c r="H165" t="s">
        <v>19</v>
      </c>
      <c r="I165" t="s">
        <v>20</v>
      </c>
    </row>
    <row r="166" spans="1:9" x14ac:dyDescent="0.25">
      <c r="A166" t="s">
        <v>534</v>
      </c>
      <c r="B166" t="s">
        <v>695</v>
      </c>
      <c r="C166" t="s">
        <v>696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</row>
    <row r="167" spans="1:9" x14ac:dyDescent="0.25">
      <c r="A167" t="s">
        <v>534</v>
      </c>
      <c r="B167" t="s">
        <v>697</v>
      </c>
      <c r="C167" t="s">
        <v>698</v>
      </c>
      <c r="D167" t="s">
        <v>19</v>
      </c>
      <c r="E167" t="s">
        <v>19</v>
      </c>
      <c r="F167" t="s">
        <v>19</v>
      </c>
      <c r="G167" t="s">
        <v>19</v>
      </c>
      <c r="H167" t="s">
        <v>19</v>
      </c>
      <c r="I167" t="s">
        <v>19</v>
      </c>
    </row>
    <row r="168" spans="1:9" x14ac:dyDescent="0.25">
      <c r="A168" t="s">
        <v>534</v>
      </c>
      <c r="B168" t="s">
        <v>683</v>
      </c>
      <c r="C168" t="s">
        <v>699</v>
      </c>
      <c r="D168" t="s">
        <v>19</v>
      </c>
      <c r="E168" t="s">
        <v>19</v>
      </c>
      <c r="F168" t="s">
        <v>19</v>
      </c>
      <c r="G168" t="s">
        <v>19</v>
      </c>
      <c r="H168" t="s">
        <v>19</v>
      </c>
      <c r="I168" t="s">
        <v>19</v>
      </c>
    </row>
    <row r="169" spans="1:9" x14ac:dyDescent="0.25">
      <c r="A169" t="s">
        <v>534</v>
      </c>
      <c r="B169" t="s">
        <v>700</v>
      </c>
      <c r="C169" t="s">
        <v>701</v>
      </c>
      <c r="D169" t="s">
        <v>20</v>
      </c>
      <c r="E169" t="s">
        <v>19</v>
      </c>
      <c r="F169" t="s">
        <v>20</v>
      </c>
      <c r="G169" t="s">
        <v>20</v>
      </c>
      <c r="H169" t="s">
        <v>20</v>
      </c>
      <c r="I169" t="s">
        <v>20</v>
      </c>
    </row>
    <row r="170" spans="1:9" x14ac:dyDescent="0.25">
      <c r="A170" t="s">
        <v>534</v>
      </c>
      <c r="B170" t="s">
        <v>702</v>
      </c>
      <c r="C170" t="s">
        <v>703</v>
      </c>
      <c r="D170" t="s">
        <v>19</v>
      </c>
      <c r="E170" t="s">
        <v>19</v>
      </c>
      <c r="F170" t="s">
        <v>19</v>
      </c>
      <c r="G170" t="s">
        <v>19</v>
      </c>
      <c r="H170" t="s">
        <v>19</v>
      </c>
      <c r="I170" t="s">
        <v>19</v>
      </c>
    </row>
    <row r="171" spans="1:9" x14ac:dyDescent="0.25">
      <c r="A171" t="s">
        <v>534</v>
      </c>
      <c r="B171" t="s">
        <v>704</v>
      </c>
      <c r="C171" t="s">
        <v>705</v>
      </c>
      <c r="D171" t="s">
        <v>19</v>
      </c>
      <c r="G171" t="s">
        <v>19</v>
      </c>
      <c r="H171" t="s">
        <v>19</v>
      </c>
      <c r="I171" t="s">
        <v>19</v>
      </c>
    </row>
    <row r="172" spans="1:9" x14ac:dyDescent="0.25">
      <c r="A172" t="s">
        <v>534</v>
      </c>
      <c r="B172" t="s">
        <v>706</v>
      </c>
      <c r="C172" t="s">
        <v>707</v>
      </c>
      <c r="D172" t="s">
        <v>19</v>
      </c>
      <c r="E172" t="s">
        <v>19</v>
      </c>
      <c r="F172" t="s">
        <v>19</v>
      </c>
      <c r="G172" t="s">
        <v>19</v>
      </c>
      <c r="H172" t="s">
        <v>19</v>
      </c>
      <c r="I172" t="s">
        <v>19</v>
      </c>
    </row>
    <row r="173" spans="1:9" x14ac:dyDescent="0.25">
      <c r="A173" t="s">
        <v>708</v>
      </c>
      <c r="B173" t="s">
        <v>709</v>
      </c>
      <c r="C173" t="s">
        <v>710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</row>
    <row r="174" spans="1:9" x14ac:dyDescent="0.25">
      <c r="A174" t="s">
        <v>708</v>
      </c>
      <c r="B174" t="s">
        <v>711</v>
      </c>
      <c r="C174" t="s">
        <v>712</v>
      </c>
      <c r="D174" t="s">
        <v>19</v>
      </c>
      <c r="E174" t="s">
        <v>19</v>
      </c>
      <c r="F174" t="s">
        <v>19</v>
      </c>
      <c r="G174" t="s">
        <v>19</v>
      </c>
      <c r="H174" t="s">
        <v>19</v>
      </c>
      <c r="I174" t="s">
        <v>19</v>
      </c>
    </row>
    <row r="175" spans="1:9" x14ac:dyDescent="0.25">
      <c r="A175" t="s">
        <v>708</v>
      </c>
      <c r="B175" t="s">
        <v>713</v>
      </c>
      <c r="C175" t="s">
        <v>714</v>
      </c>
      <c r="D175" t="s">
        <v>20</v>
      </c>
      <c r="E175" t="s">
        <v>19</v>
      </c>
      <c r="H175" t="s">
        <v>20</v>
      </c>
      <c r="I175" t="s">
        <v>20</v>
      </c>
    </row>
    <row r="176" spans="1:9" x14ac:dyDescent="0.25">
      <c r="A176" t="s">
        <v>708</v>
      </c>
      <c r="B176" t="s">
        <v>715</v>
      </c>
      <c r="C176" t="s">
        <v>716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</row>
    <row r="177" spans="1:9" x14ac:dyDescent="0.25">
      <c r="A177" t="s">
        <v>708</v>
      </c>
      <c r="B177" t="s">
        <v>717</v>
      </c>
      <c r="C177" t="s">
        <v>718</v>
      </c>
      <c r="D177" t="s">
        <v>20</v>
      </c>
      <c r="E177" t="s">
        <v>19</v>
      </c>
      <c r="F177" t="s">
        <v>20</v>
      </c>
      <c r="G177" t="s">
        <v>20</v>
      </c>
      <c r="H177" t="s">
        <v>20</v>
      </c>
      <c r="I177" t="s">
        <v>20</v>
      </c>
    </row>
    <row r="178" spans="1:9" x14ac:dyDescent="0.25">
      <c r="A178" t="s">
        <v>708</v>
      </c>
      <c r="B178" t="s">
        <v>719</v>
      </c>
      <c r="C178" t="s">
        <v>720</v>
      </c>
      <c r="D178" t="s">
        <v>19</v>
      </c>
      <c r="E178" t="s">
        <v>19</v>
      </c>
      <c r="F178" t="s">
        <v>19</v>
      </c>
      <c r="G178" t="s">
        <v>19</v>
      </c>
      <c r="H178" t="s">
        <v>19</v>
      </c>
      <c r="I178" t="s">
        <v>19</v>
      </c>
    </row>
    <row r="179" spans="1:9" x14ac:dyDescent="0.25">
      <c r="A179" t="s">
        <v>708</v>
      </c>
      <c r="B179" t="s">
        <v>721</v>
      </c>
      <c r="C179" t="s">
        <v>722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</row>
    <row r="180" spans="1:9" x14ac:dyDescent="0.25">
      <c r="A180" t="s">
        <v>708</v>
      </c>
      <c r="B180" t="s">
        <v>723</v>
      </c>
      <c r="C180" t="s">
        <v>724</v>
      </c>
      <c r="D180" t="s">
        <v>20</v>
      </c>
      <c r="E180" t="s">
        <v>20</v>
      </c>
      <c r="F180" t="s">
        <v>506</v>
      </c>
      <c r="G180" t="s">
        <v>20</v>
      </c>
      <c r="H180" t="s">
        <v>20</v>
      </c>
      <c r="I180" t="s">
        <v>20</v>
      </c>
    </row>
    <row r="181" spans="1:9" x14ac:dyDescent="0.25">
      <c r="A181" t="s">
        <v>708</v>
      </c>
      <c r="B181" t="s">
        <v>725</v>
      </c>
      <c r="C181" t="s">
        <v>726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</row>
    <row r="182" spans="1:9" x14ac:dyDescent="0.25">
      <c r="A182" t="s">
        <v>708</v>
      </c>
      <c r="B182" t="s">
        <v>727</v>
      </c>
      <c r="C182" t="s">
        <v>728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</row>
    <row r="183" spans="1:9" x14ac:dyDescent="0.25">
      <c r="A183" t="s">
        <v>708</v>
      </c>
      <c r="B183" t="s">
        <v>729</v>
      </c>
      <c r="C183" t="s">
        <v>730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</row>
    <row r="184" spans="1:9" x14ac:dyDescent="0.25">
      <c r="A184" t="s">
        <v>708</v>
      </c>
      <c r="B184" t="s">
        <v>731</v>
      </c>
      <c r="C184" t="s">
        <v>732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</row>
    <row r="185" spans="1:9" x14ac:dyDescent="0.25">
      <c r="A185" t="s">
        <v>708</v>
      </c>
      <c r="B185" t="s">
        <v>733</v>
      </c>
      <c r="C185" t="s">
        <v>734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</row>
    <row r="186" spans="1:9" x14ac:dyDescent="0.25">
      <c r="A186" t="s">
        <v>708</v>
      </c>
      <c r="B186" t="s">
        <v>735</v>
      </c>
      <c r="C186" t="s">
        <v>736</v>
      </c>
      <c r="D186" t="s">
        <v>19</v>
      </c>
      <c r="E186" t="s">
        <v>19</v>
      </c>
      <c r="F186" t="s">
        <v>19</v>
      </c>
      <c r="G186" t="s">
        <v>19</v>
      </c>
      <c r="H186" t="s">
        <v>20</v>
      </c>
      <c r="I186" t="s">
        <v>19</v>
      </c>
    </row>
    <row r="187" spans="1:9" x14ac:dyDescent="0.25">
      <c r="A187" t="s">
        <v>708</v>
      </c>
      <c r="B187" t="s">
        <v>737</v>
      </c>
      <c r="C187" t="s">
        <v>738</v>
      </c>
      <c r="D187" t="s">
        <v>20</v>
      </c>
      <c r="E187" t="s">
        <v>20</v>
      </c>
      <c r="G187" t="s">
        <v>20</v>
      </c>
      <c r="H187" t="s">
        <v>20</v>
      </c>
      <c r="I187" t="s">
        <v>20</v>
      </c>
    </row>
    <row r="188" spans="1:9" x14ac:dyDescent="0.25">
      <c r="A188" t="s">
        <v>708</v>
      </c>
      <c r="B188" t="s">
        <v>739</v>
      </c>
      <c r="C188" t="s">
        <v>740</v>
      </c>
      <c r="D188" t="s">
        <v>20</v>
      </c>
      <c r="E188" t="s">
        <v>20</v>
      </c>
      <c r="F188" t="s">
        <v>27</v>
      </c>
      <c r="G188" t="s">
        <v>27</v>
      </c>
      <c r="H188" t="s">
        <v>20</v>
      </c>
      <c r="I188" t="s">
        <v>20</v>
      </c>
    </row>
    <row r="189" spans="1:9" x14ac:dyDescent="0.25">
      <c r="A189" t="s">
        <v>708</v>
      </c>
      <c r="B189" t="s">
        <v>741</v>
      </c>
      <c r="C189" t="s">
        <v>742</v>
      </c>
      <c r="D189" t="s">
        <v>20</v>
      </c>
      <c r="E189" t="s">
        <v>20</v>
      </c>
      <c r="F189" t="s">
        <v>19</v>
      </c>
      <c r="G189" t="s">
        <v>20</v>
      </c>
      <c r="H189" t="s">
        <v>20</v>
      </c>
      <c r="I189" t="s">
        <v>20</v>
      </c>
    </row>
    <row r="190" spans="1:9" x14ac:dyDescent="0.25">
      <c r="A190" t="s">
        <v>708</v>
      </c>
      <c r="B190" t="s">
        <v>743</v>
      </c>
      <c r="C190" t="s">
        <v>744</v>
      </c>
      <c r="D190" t="s">
        <v>27</v>
      </c>
      <c r="E190" t="s">
        <v>27</v>
      </c>
      <c r="F190" t="s">
        <v>20</v>
      </c>
      <c r="G190" t="s">
        <v>20</v>
      </c>
      <c r="H190" t="s">
        <v>20</v>
      </c>
      <c r="I190" t="s">
        <v>20</v>
      </c>
    </row>
    <row r="191" spans="1:9" x14ac:dyDescent="0.25">
      <c r="A191" t="s">
        <v>708</v>
      </c>
      <c r="B191" t="s">
        <v>745</v>
      </c>
      <c r="C191" t="s">
        <v>746</v>
      </c>
      <c r="D191" t="s">
        <v>19</v>
      </c>
      <c r="E191" t="s">
        <v>27</v>
      </c>
      <c r="F191" t="s">
        <v>20</v>
      </c>
      <c r="G191" t="s">
        <v>19</v>
      </c>
      <c r="H191" t="s">
        <v>19</v>
      </c>
      <c r="I191" t="s">
        <v>19</v>
      </c>
    </row>
    <row r="192" spans="1:9" x14ac:dyDescent="0.25">
      <c r="A192" t="s">
        <v>708</v>
      </c>
      <c r="B192" t="s">
        <v>747</v>
      </c>
      <c r="C192" t="s">
        <v>748</v>
      </c>
      <c r="D192" t="s">
        <v>20</v>
      </c>
      <c r="E192" t="s">
        <v>19</v>
      </c>
      <c r="F192" t="s">
        <v>19</v>
      </c>
      <c r="G192" t="s">
        <v>19</v>
      </c>
      <c r="H192" t="s">
        <v>19</v>
      </c>
      <c r="I192" t="s">
        <v>19</v>
      </c>
    </row>
    <row r="193" spans="1:9" x14ac:dyDescent="0.25">
      <c r="A193" t="s">
        <v>708</v>
      </c>
      <c r="B193" t="s">
        <v>749</v>
      </c>
      <c r="C193" t="s">
        <v>750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</row>
    <row r="194" spans="1:9" x14ac:dyDescent="0.25">
      <c r="A194" t="s">
        <v>708</v>
      </c>
      <c r="B194" t="s">
        <v>751</v>
      </c>
      <c r="C194" t="s">
        <v>752</v>
      </c>
      <c r="D194" t="s">
        <v>20</v>
      </c>
      <c r="E194" t="s">
        <v>27</v>
      </c>
      <c r="F194" t="s">
        <v>20</v>
      </c>
      <c r="G194" t="s">
        <v>20</v>
      </c>
      <c r="H194" t="s">
        <v>20</v>
      </c>
      <c r="I194" t="s">
        <v>20</v>
      </c>
    </row>
    <row r="195" spans="1:9" x14ac:dyDescent="0.25">
      <c r="A195" t="s">
        <v>753</v>
      </c>
      <c r="B195" t="s">
        <v>754</v>
      </c>
      <c r="C195" t="s">
        <v>755</v>
      </c>
      <c r="D195" t="s">
        <v>27</v>
      </c>
      <c r="E195" t="s">
        <v>27</v>
      </c>
      <c r="F195" t="s">
        <v>20</v>
      </c>
      <c r="G195" t="s">
        <v>20</v>
      </c>
      <c r="H195" t="s">
        <v>20</v>
      </c>
      <c r="I195" t="s">
        <v>20</v>
      </c>
    </row>
    <row r="196" spans="1:9" x14ac:dyDescent="0.25">
      <c r="A196" t="s">
        <v>753</v>
      </c>
      <c r="B196" t="s">
        <v>756</v>
      </c>
      <c r="C196" t="s">
        <v>757</v>
      </c>
      <c r="D196" t="s">
        <v>20</v>
      </c>
      <c r="E196" t="s">
        <v>20</v>
      </c>
      <c r="F196" t="s">
        <v>19</v>
      </c>
      <c r="G196" t="s">
        <v>19</v>
      </c>
      <c r="H196" t="s">
        <v>20</v>
      </c>
      <c r="I196" t="s">
        <v>20</v>
      </c>
    </row>
    <row r="197" spans="1:9" x14ac:dyDescent="0.25">
      <c r="A197" t="s">
        <v>753</v>
      </c>
      <c r="B197" t="s">
        <v>758</v>
      </c>
      <c r="C197" t="s">
        <v>759</v>
      </c>
      <c r="D197" t="s">
        <v>27</v>
      </c>
      <c r="E197" t="s">
        <v>27</v>
      </c>
      <c r="F197" t="s">
        <v>27</v>
      </c>
      <c r="G197" t="s">
        <v>27</v>
      </c>
      <c r="H197" t="s">
        <v>27</v>
      </c>
      <c r="I197" t="s">
        <v>27</v>
      </c>
    </row>
    <row r="198" spans="1:9" x14ac:dyDescent="0.25">
      <c r="A198" t="s">
        <v>753</v>
      </c>
      <c r="B198" t="s">
        <v>760</v>
      </c>
      <c r="C198" t="s">
        <v>761</v>
      </c>
      <c r="D198" t="s">
        <v>19</v>
      </c>
      <c r="E198" t="s">
        <v>19</v>
      </c>
      <c r="F198" t="s">
        <v>20</v>
      </c>
      <c r="G198" t="s">
        <v>20</v>
      </c>
      <c r="H198" t="s">
        <v>19</v>
      </c>
      <c r="I198" t="s">
        <v>19</v>
      </c>
    </row>
    <row r="199" spans="1:9" x14ac:dyDescent="0.25">
      <c r="A199" t="s">
        <v>753</v>
      </c>
      <c r="B199" t="s">
        <v>762</v>
      </c>
      <c r="C199" t="s">
        <v>763</v>
      </c>
      <c r="D199" t="s">
        <v>27</v>
      </c>
      <c r="E199" t="s">
        <v>27</v>
      </c>
      <c r="F199" t="s">
        <v>20</v>
      </c>
      <c r="G199" t="s">
        <v>27</v>
      </c>
      <c r="H199" t="s">
        <v>27</v>
      </c>
      <c r="I199" t="s">
        <v>20</v>
      </c>
    </row>
    <row r="200" spans="1:9" x14ac:dyDescent="0.25">
      <c r="A200" t="s">
        <v>753</v>
      </c>
      <c r="B200" t="s">
        <v>764</v>
      </c>
      <c r="C200" t="s">
        <v>765</v>
      </c>
      <c r="D200" t="s">
        <v>19</v>
      </c>
      <c r="E200" t="s">
        <v>19</v>
      </c>
      <c r="F200" t="s">
        <v>19</v>
      </c>
      <c r="G200" t="s">
        <v>19</v>
      </c>
      <c r="H200" t="s">
        <v>19</v>
      </c>
      <c r="I200" t="s">
        <v>19</v>
      </c>
    </row>
    <row r="201" spans="1:9" x14ac:dyDescent="0.25">
      <c r="A201" t="s">
        <v>753</v>
      </c>
      <c r="B201" t="s">
        <v>766</v>
      </c>
      <c r="C201" t="s">
        <v>767</v>
      </c>
      <c r="D201" t="s">
        <v>20</v>
      </c>
      <c r="E201" t="s">
        <v>20</v>
      </c>
      <c r="F201" t="s">
        <v>19</v>
      </c>
      <c r="G201" t="s">
        <v>19</v>
      </c>
      <c r="H201" t="s">
        <v>20</v>
      </c>
      <c r="I201" t="s">
        <v>20</v>
      </c>
    </row>
    <row r="202" spans="1:9" x14ac:dyDescent="0.25">
      <c r="A202" t="s">
        <v>753</v>
      </c>
      <c r="B202" t="s">
        <v>768</v>
      </c>
      <c r="C202" t="s">
        <v>769</v>
      </c>
      <c r="D202" t="s">
        <v>20</v>
      </c>
      <c r="E202" t="s">
        <v>27</v>
      </c>
      <c r="F202" t="s">
        <v>20</v>
      </c>
      <c r="G202" t="s">
        <v>20</v>
      </c>
      <c r="H202" t="s">
        <v>20</v>
      </c>
      <c r="I202" t="s">
        <v>20</v>
      </c>
    </row>
    <row r="203" spans="1:9" x14ac:dyDescent="0.25">
      <c r="A203" t="s">
        <v>753</v>
      </c>
      <c r="B203" t="s">
        <v>770</v>
      </c>
      <c r="C203" t="s">
        <v>771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</row>
    <row r="204" spans="1:9" x14ac:dyDescent="0.25">
      <c r="A204" t="s">
        <v>753</v>
      </c>
      <c r="B204" t="s">
        <v>772</v>
      </c>
      <c r="C204" t="s">
        <v>773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</row>
    <row r="205" spans="1:9" x14ac:dyDescent="0.25">
      <c r="A205" t="s">
        <v>753</v>
      </c>
      <c r="B205" t="s">
        <v>774</v>
      </c>
      <c r="C205" t="s">
        <v>775</v>
      </c>
      <c r="D205" t="s">
        <v>20</v>
      </c>
      <c r="E205" t="s">
        <v>20</v>
      </c>
      <c r="F205" t="s">
        <v>19</v>
      </c>
      <c r="G205" t="s">
        <v>20</v>
      </c>
      <c r="H205" t="s">
        <v>20</v>
      </c>
      <c r="I205" t="s">
        <v>20</v>
      </c>
    </row>
    <row r="206" spans="1:9" x14ac:dyDescent="0.25">
      <c r="A206" t="s">
        <v>753</v>
      </c>
      <c r="B206" t="s">
        <v>776</v>
      </c>
      <c r="C206" t="s">
        <v>777</v>
      </c>
      <c r="D206" t="s">
        <v>19</v>
      </c>
      <c r="E206" t="s">
        <v>19</v>
      </c>
      <c r="G206" t="s">
        <v>19</v>
      </c>
      <c r="H206" t="s">
        <v>19</v>
      </c>
      <c r="I206" t="s">
        <v>19</v>
      </c>
    </row>
    <row r="207" spans="1:9" x14ac:dyDescent="0.25">
      <c r="A207" t="s">
        <v>753</v>
      </c>
      <c r="B207" t="s">
        <v>778</v>
      </c>
      <c r="C207" t="s">
        <v>779</v>
      </c>
      <c r="D207" t="s">
        <v>19</v>
      </c>
      <c r="E207" t="s">
        <v>19</v>
      </c>
      <c r="F207" t="s">
        <v>20</v>
      </c>
      <c r="G207" t="s">
        <v>19</v>
      </c>
      <c r="H207" t="s">
        <v>19</v>
      </c>
      <c r="I207" t="s">
        <v>19</v>
      </c>
    </row>
    <row r="208" spans="1:9" x14ac:dyDescent="0.25">
      <c r="A208" t="s">
        <v>753</v>
      </c>
      <c r="B208" t="s">
        <v>780</v>
      </c>
      <c r="C208" t="s">
        <v>781</v>
      </c>
      <c r="D208" t="s">
        <v>19</v>
      </c>
      <c r="E208" t="s">
        <v>19</v>
      </c>
      <c r="F208" t="s">
        <v>20</v>
      </c>
      <c r="G208" t="s">
        <v>20</v>
      </c>
      <c r="H208" t="s">
        <v>20</v>
      </c>
      <c r="I208" t="s">
        <v>20</v>
      </c>
    </row>
    <row r="209" spans="1:9" x14ac:dyDescent="0.25">
      <c r="A209" t="s">
        <v>753</v>
      </c>
      <c r="B209" t="s">
        <v>782</v>
      </c>
      <c r="C209" t="s">
        <v>783</v>
      </c>
      <c r="D209" t="s">
        <v>20</v>
      </c>
      <c r="E209" t="s">
        <v>20</v>
      </c>
      <c r="F209" t="s">
        <v>20</v>
      </c>
      <c r="G209" t="s">
        <v>20</v>
      </c>
      <c r="H209" t="s">
        <v>27</v>
      </c>
      <c r="I209" t="s">
        <v>27</v>
      </c>
    </row>
    <row r="210" spans="1:9" x14ac:dyDescent="0.25">
      <c r="A210" t="s">
        <v>753</v>
      </c>
      <c r="B210" t="s">
        <v>784</v>
      </c>
      <c r="C210" t="s">
        <v>785</v>
      </c>
      <c r="D210" t="s">
        <v>20</v>
      </c>
      <c r="E210" t="s">
        <v>19</v>
      </c>
      <c r="F210" t="s">
        <v>20</v>
      </c>
      <c r="G210" t="s">
        <v>20</v>
      </c>
      <c r="H210" t="s">
        <v>20</v>
      </c>
      <c r="I210" t="s">
        <v>20</v>
      </c>
    </row>
    <row r="211" spans="1:9" x14ac:dyDescent="0.25">
      <c r="A211" t="s">
        <v>753</v>
      </c>
      <c r="B211" t="s">
        <v>786</v>
      </c>
      <c r="C211" t="s">
        <v>787</v>
      </c>
      <c r="D211" t="s">
        <v>19</v>
      </c>
      <c r="E211" t="s">
        <v>19</v>
      </c>
      <c r="F211" t="s">
        <v>19</v>
      </c>
      <c r="G211" t="s">
        <v>19</v>
      </c>
      <c r="H211" t="s">
        <v>19</v>
      </c>
      <c r="I211" t="s">
        <v>19</v>
      </c>
    </row>
    <row r="212" spans="1:9" x14ac:dyDescent="0.25">
      <c r="A212" t="s">
        <v>753</v>
      </c>
      <c r="B212" t="s">
        <v>788</v>
      </c>
      <c r="C212" t="s">
        <v>789</v>
      </c>
      <c r="D212" t="s">
        <v>20</v>
      </c>
      <c r="E212" t="s">
        <v>20</v>
      </c>
      <c r="F212" t="s">
        <v>20</v>
      </c>
      <c r="G212" t="s">
        <v>20</v>
      </c>
      <c r="H212" t="s">
        <v>20</v>
      </c>
      <c r="I212" t="s">
        <v>20</v>
      </c>
    </row>
    <row r="213" spans="1:9" x14ac:dyDescent="0.25">
      <c r="A213" t="s">
        <v>753</v>
      </c>
      <c r="B213" t="s">
        <v>790</v>
      </c>
      <c r="C213" t="s">
        <v>791</v>
      </c>
      <c r="D213" t="s">
        <v>27</v>
      </c>
      <c r="E213" t="s">
        <v>27</v>
      </c>
      <c r="F213" t="s">
        <v>27</v>
      </c>
      <c r="G213" t="s">
        <v>27</v>
      </c>
      <c r="H213" t="s">
        <v>27</v>
      </c>
      <c r="I213" t="s">
        <v>27</v>
      </c>
    </row>
    <row r="214" spans="1:9" x14ac:dyDescent="0.25">
      <c r="A214" t="s">
        <v>753</v>
      </c>
      <c r="B214" t="s">
        <v>792</v>
      </c>
      <c r="C214" t="s">
        <v>793</v>
      </c>
      <c r="D214" t="s">
        <v>20</v>
      </c>
      <c r="E214" t="s">
        <v>20</v>
      </c>
      <c r="F214" t="s">
        <v>19</v>
      </c>
      <c r="G214" t="s">
        <v>20</v>
      </c>
      <c r="H214" t="s">
        <v>20</v>
      </c>
      <c r="I214" t="s">
        <v>20</v>
      </c>
    </row>
    <row r="215" spans="1:9" x14ac:dyDescent="0.25">
      <c r="A215" t="s">
        <v>753</v>
      </c>
      <c r="B215" t="s">
        <v>794</v>
      </c>
      <c r="C215" t="s">
        <v>795</v>
      </c>
      <c r="D215" t="s">
        <v>19</v>
      </c>
      <c r="E215" t="s">
        <v>19</v>
      </c>
      <c r="F215" t="s">
        <v>19</v>
      </c>
      <c r="G215" t="s">
        <v>19</v>
      </c>
      <c r="H215" t="s">
        <v>19</v>
      </c>
      <c r="I215" t="s">
        <v>19</v>
      </c>
    </row>
    <row r="216" spans="1:9" x14ac:dyDescent="0.25">
      <c r="A216" t="s">
        <v>753</v>
      </c>
      <c r="B216" t="s">
        <v>796</v>
      </c>
      <c r="C216" t="s">
        <v>797</v>
      </c>
      <c r="D216" t="s">
        <v>19</v>
      </c>
      <c r="E216" t="s">
        <v>19</v>
      </c>
      <c r="F216" t="s">
        <v>19</v>
      </c>
      <c r="G216" t="s">
        <v>19</v>
      </c>
      <c r="H216" t="s">
        <v>19</v>
      </c>
      <c r="I216" t="s">
        <v>19</v>
      </c>
    </row>
    <row r="217" spans="1:9" x14ac:dyDescent="0.25">
      <c r="A217" t="s">
        <v>753</v>
      </c>
      <c r="B217" t="s">
        <v>798</v>
      </c>
      <c r="C217" t="s">
        <v>799</v>
      </c>
      <c r="D217" t="s">
        <v>20</v>
      </c>
      <c r="E217" t="s">
        <v>20</v>
      </c>
      <c r="F217" t="s">
        <v>20</v>
      </c>
      <c r="G217" t="s">
        <v>20</v>
      </c>
      <c r="H217" t="s">
        <v>20</v>
      </c>
      <c r="I217" t="s">
        <v>20</v>
      </c>
    </row>
    <row r="218" spans="1:9" x14ac:dyDescent="0.25">
      <c r="A218" t="s">
        <v>753</v>
      </c>
      <c r="B218" t="s">
        <v>800</v>
      </c>
      <c r="C218" t="s">
        <v>801</v>
      </c>
      <c r="D218" t="s">
        <v>19</v>
      </c>
      <c r="E218" t="s">
        <v>19</v>
      </c>
      <c r="F218" t="s">
        <v>19</v>
      </c>
      <c r="G218" t="s">
        <v>19</v>
      </c>
      <c r="H218" t="s">
        <v>20</v>
      </c>
      <c r="I218" t="s">
        <v>20</v>
      </c>
    </row>
    <row r="219" spans="1:9" x14ac:dyDescent="0.25">
      <c r="A219" t="s">
        <v>753</v>
      </c>
      <c r="B219" t="s">
        <v>802</v>
      </c>
      <c r="C219" t="s">
        <v>803</v>
      </c>
      <c r="D219" t="s">
        <v>20</v>
      </c>
      <c r="E219" t="s">
        <v>20</v>
      </c>
      <c r="F219" t="s">
        <v>20</v>
      </c>
      <c r="G219" t="s">
        <v>20</v>
      </c>
      <c r="H219" t="s">
        <v>20</v>
      </c>
      <c r="I219" t="s">
        <v>20</v>
      </c>
    </row>
    <row r="220" spans="1:9" x14ac:dyDescent="0.25">
      <c r="A220" t="s">
        <v>753</v>
      </c>
      <c r="B220" t="s">
        <v>804</v>
      </c>
      <c r="C220" t="s">
        <v>805</v>
      </c>
      <c r="D220" t="s">
        <v>19</v>
      </c>
      <c r="E220" t="s">
        <v>19</v>
      </c>
      <c r="F220" t="s">
        <v>19</v>
      </c>
      <c r="G220" t="s">
        <v>19</v>
      </c>
      <c r="H220" t="s">
        <v>19</v>
      </c>
      <c r="I220" t="s">
        <v>19</v>
      </c>
    </row>
    <row r="221" spans="1:9" x14ac:dyDescent="0.25">
      <c r="A221" t="s">
        <v>753</v>
      </c>
      <c r="B221" t="s">
        <v>806</v>
      </c>
      <c r="C221" t="s">
        <v>807</v>
      </c>
      <c r="D221" t="s">
        <v>20</v>
      </c>
      <c r="E221" t="s">
        <v>20</v>
      </c>
      <c r="F221" t="s">
        <v>20</v>
      </c>
      <c r="G221" t="s">
        <v>20</v>
      </c>
      <c r="H221" t="s">
        <v>20</v>
      </c>
      <c r="I221" t="s">
        <v>20</v>
      </c>
    </row>
    <row r="222" spans="1:9" x14ac:dyDescent="0.25">
      <c r="A222" t="s">
        <v>753</v>
      </c>
      <c r="B222" t="s">
        <v>808</v>
      </c>
      <c r="C222" t="s">
        <v>809</v>
      </c>
      <c r="D222" t="s">
        <v>20</v>
      </c>
      <c r="E222" t="s">
        <v>20</v>
      </c>
      <c r="F222" t="s">
        <v>19</v>
      </c>
      <c r="G222" t="s">
        <v>19</v>
      </c>
      <c r="H222" t="s">
        <v>19</v>
      </c>
      <c r="I222" t="s">
        <v>20</v>
      </c>
    </row>
    <row r="223" spans="1:9" x14ac:dyDescent="0.25">
      <c r="A223" t="s">
        <v>753</v>
      </c>
      <c r="B223" t="s">
        <v>810</v>
      </c>
      <c r="C223" t="s">
        <v>811</v>
      </c>
      <c r="D223" t="s">
        <v>20</v>
      </c>
      <c r="E223" t="s">
        <v>20</v>
      </c>
      <c r="F223" t="s">
        <v>20</v>
      </c>
      <c r="G223" t="s">
        <v>20</v>
      </c>
      <c r="H223" t="s">
        <v>20</v>
      </c>
      <c r="I223" t="s">
        <v>20</v>
      </c>
    </row>
    <row r="224" spans="1:9" x14ac:dyDescent="0.25">
      <c r="A224" t="s">
        <v>753</v>
      </c>
      <c r="B224" t="s">
        <v>812</v>
      </c>
      <c r="C224" t="s">
        <v>813</v>
      </c>
      <c r="D224" t="s">
        <v>19</v>
      </c>
      <c r="E224" t="s">
        <v>19</v>
      </c>
      <c r="F224" t="s">
        <v>19</v>
      </c>
      <c r="G224" t="s">
        <v>19</v>
      </c>
      <c r="H224" t="s">
        <v>19</v>
      </c>
      <c r="I224" t="s">
        <v>19</v>
      </c>
    </row>
    <row r="225" spans="1:9" x14ac:dyDescent="0.25">
      <c r="A225" t="s">
        <v>753</v>
      </c>
      <c r="B225" t="s">
        <v>814</v>
      </c>
      <c r="C225" t="s">
        <v>815</v>
      </c>
      <c r="D225" t="s">
        <v>20</v>
      </c>
      <c r="E225" t="s">
        <v>20</v>
      </c>
      <c r="F225" t="s">
        <v>27</v>
      </c>
      <c r="G225" t="s">
        <v>20</v>
      </c>
      <c r="H225" t="s">
        <v>20</v>
      </c>
      <c r="I225" t="s">
        <v>20</v>
      </c>
    </row>
    <row r="226" spans="1:9" x14ac:dyDescent="0.25">
      <c r="A226" t="s">
        <v>753</v>
      </c>
      <c r="B226" t="s">
        <v>816</v>
      </c>
      <c r="C226" t="s">
        <v>817</v>
      </c>
      <c r="D226" t="s">
        <v>27</v>
      </c>
      <c r="E226" t="s">
        <v>20</v>
      </c>
      <c r="F226" t="s">
        <v>20</v>
      </c>
      <c r="G226" t="s">
        <v>19</v>
      </c>
      <c r="H226" t="s">
        <v>19</v>
      </c>
      <c r="I226" t="s">
        <v>19</v>
      </c>
    </row>
    <row r="227" spans="1:9" x14ac:dyDescent="0.25">
      <c r="A227" t="s">
        <v>753</v>
      </c>
      <c r="B227" t="s">
        <v>818</v>
      </c>
      <c r="C227" t="s">
        <v>819</v>
      </c>
      <c r="D227" t="s">
        <v>20</v>
      </c>
      <c r="E227" t="s">
        <v>20</v>
      </c>
      <c r="F227" t="s">
        <v>19</v>
      </c>
      <c r="G227" t="s">
        <v>20</v>
      </c>
      <c r="H227" t="s">
        <v>20</v>
      </c>
      <c r="I227" t="s">
        <v>20</v>
      </c>
    </row>
    <row r="228" spans="1:9" x14ac:dyDescent="0.25">
      <c r="A228" t="s">
        <v>753</v>
      </c>
      <c r="B228" t="s">
        <v>820</v>
      </c>
      <c r="C228" t="s">
        <v>821</v>
      </c>
      <c r="D228" t="s">
        <v>20</v>
      </c>
      <c r="E228" t="s">
        <v>20</v>
      </c>
      <c r="F228" t="s">
        <v>20</v>
      </c>
      <c r="G228" t="s">
        <v>20</v>
      </c>
      <c r="H228" t="s">
        <v>20</v>
      </c>
      <c r="I228" t="s">
        <v>20</v>
      </c>
    </row>
    <row r="229" spans="1:9" x14ac:dyDescent="0.25">
      <c r="A229" t="s">
        <v>753</v>
      </c>
      <c r="B229" t="s">
        <v>822</v>
      </c>
      <c r="C229" t="s">
        <v>823</v>
      </c>
      <c r="D229" t="s">
        <v>20</v>
      </c>
      <c r="E229" t="s">
        <v>20</v>
      </c>
      <c r="F229" t="s">
        <v>20</v>
      </c>
      <c r="G229" t="s">
        <v>20</v>
      </c>
      <c r="H229" t="s">
        <v>20</v>
      </c>
      <c r="I229" t="s">
        <v>20</v>
      </c>
    </row>
    <row r="230" spans="1:9" x14ac:dyDescent="0.25">
      <c r="A230" t="s">
        <v>753</v>
      </c>
      <c r="B230" t="s">
        <v>824</v>
      </c>
      <c r="C230" t="s">
        <v>825</v>
      </c>
      <c r="D230" t="s">
        <v>27</v>
      </c>
      <c r="E230" t="s">
        <v>27</v>
      </c>
      <c r="F230" t="s">
        <v>27</v>
      </c>
      <c r="G230" t="s">
        <v>27</v>
      </c>
      <c r="H230" t="s">
        <v>27</v>
      </c>
      <c r="I230" t="s">
        <v>27</v>
      </c>
    </row>
    <row r="231" spans="1:9" x14ac:dyDescent="0.25">
      <c r="A231" t="s">
        <v>753</v>
      </c>
      <c r="B231" t="s">
        <v>826</v>
      </c>
      <c r="C231" t="s">
        <v>827</v>
      </c>
      <c r="D231" t="s">
        <v>20</v>
      </c>
      <c r="E231" t="s">
        <v>20</v>
      </c>
      <c r="F231" t="s">
        <v>19</v>
      </c>
      <c r="G231" t="s">
        <v>19</v>
      </c>
      <c r="H231" t="s">
        <v>20</v>
      </c>
      <c r="I231" t="s">
        <v>20</v>
      </c>
    </row>
    <row r="232" spans="1:9" x14ac:dyDescent="0.25">
      <c r="A232" t="s">
        <v>753</v>
      </c>
      <c r="B232" t="s">
        <v>828</v>
      </c>
      <c r="C232" t="s">
        <v>829</v>
      </c>
      <c r="D232" t="s">
        <v>20</v>
      </c>
      <c r="E232" t="s">
        <v>20</v>
      </c>
      <c r="F232" t="s">
        <v>19</v>
      </c>
      <c r="G232" t="s">
        <v>19</v>
      </c>
      <c r="H232" t="s">
        <v>19</v>
      </c>
      <c r="I232" t="s">
        <v>19</v>
      </c>
    </row>
    <row r="233" spans="1:9" x14ac:dyDescent="0.25">
      <c r="A233" t="s">
        <v>753</v>
      </c>
      <c r="B233" t="s">
        <v>830</v>
      </c>
      <c r="C233" t="s">
        <v>831</v>
      </c>
      <c r="D233" t="s">
        <v>20</v>
      </c>
      <c r="E233" t="s">
        <v>20</v>
      </c>
      <c r="F233" t="s">
        <v>19</v>
      </c>
      <c r="G233" t="s">
        <v>20</v>
      </c>
      <c r="H233" t="s">
        <v>20</v>
      </c>
      <c r="I233" t="s">
        <v>20</v>
      </c>
    </row>
    <row r="234" spans="1:9" x14ac:dyDescent="0.25">
      <c r="A234" t="s">
        <v>753</v>
      </c>
      <c r="B234" t="s">
        <v>832</v>
      </c>
      <c r="C234" t="s">
        <v>833</v>
      </c>
      <c r="D234" t="s">
        <v>20</v>
      </c>
      <c r="E234" t="s">
        <v>20</v>
      </c>
      <c r="F234" t="s">
        <v>20</v>
      </c>
      <c r="G234" t="s">
        <v>20</v>
      </c>
      <c r="H234" t="s">
        <v>20</v>
      </c>
      <c r="I234" t="s">
        <v>20</v>
      </c>
    </row>
    <row r="235" spans="1:9" x14ac:dyDescent="0.25">
      <c r="A235" t="s">
        <v>753</v>
      </c>
      <c r="B235" t="s">
        <v>834</v>
      </c>
      <c r="C235" t="s">
        <v>835</v>
      </c>
      <c r="D235" t="s">
        <v>20</v>
      </c>
      <c r="E235" t="s">
        <v>20</v>
      </c>
      <c r="F235" t="s">
        <v>20</v>
      </c>
      <c r="G235" t="s">
        <v>20</v>
      </c>
      <c r="H235" t="s">
        <v>20</v>
      </c>
      <c r="I235" t="s">
        <v>20</v>
      </c>
    </row>
    <row r="236" spans="1:9" x14ac:dyDescent="0.25">
      <c r="A236" t="s">
        <v>753</v>
      </c>
      <c r="B236" t="s">
        <v>836</v>
      </c>
      <c r="C236" t="s">
        <v>837</v>
      </c>
      <c r="D236" t="s">
        <v>27</v>
      </c>
      <c r="E236" t="s">
        <v>27</v>
      </c>
      <c r="F236" t="s">
        <v>19</v>
      </c>
      <c r="G236" t="s">
        <v>19</v>
      </c>
      <c r="H236" t="s">
        <v>27</v>
      </c>
      <c r="I236" t="s">
        <v>27</v>
      </c>
    </row>
    <row r="237" spans="1:9" x14ac:dyDescent="0.25">
      <c r="A237" t="s">
        <v>753</v>
      </c>
      <c r="B237" t="s">
        <v>838</v>
      </c>
      <c r="C237" t="s">
        <v>839</v>
      </c>
      <c r="D237" t="s">
        <v>20</v>
      </c>
      <c r="E237" t="s">
        <v>19</v>
      </c>
      <c r="F237" t="s">
        <v>19</v>
      </c>
      <c r="G237" t="s">
        <v>19</v>
      </c>
      <c r="H237" t="s">
        <v>19</v>
      </c>
      <c r="I237" t="s">
        <v>20</v>
      </c>
    </row>
    <row r="238" spans="1:9" x14ac:dyDescent="0.25">
      <c r="A238" t="s">
        <v>753</v>
      </c>
      <c r="B238" t="s">
        <v>840</v>
      </c>
      <c r="C238" t="s">
        <v>841</v>
      </c>
      <c r="D238" t="s">
        <v>20</v>
      </c>
      <c r="E238" t="s">
        <v>20</v>
      </c>
      <c r="F238" t="s">
        <v>20</v>
      </c>
      <c r="G238" t="s">
        <v>20</v>
      </c>
      <c r="H238" t="s">
        <v>20</v>
      </c>
      <c r="I238" t="s">
        <v>20</v>
      </c>
    </row>
    <row r="239" spans="1:9" x14ac:dyDescent="0.25">
      <c r="A239" t="s">
        <v>753</v>
      </c>
      <c r="B239" t="s">
        <v>842</v>
      </c>
      <c r="C239" t="s">
        <v>843</v>
      </c>
      <c r="D239" t="s">
        <v>19</v>
      </c>
      <c r="E239" t="s">
        <v>19</v>
      </c>
      <c r="F239" t="s">
        <v>20</v>
      </c>
      <c r="G239" t="s">
        <v>20</v>
      </c>
      <c r="H239" t="s">
        <v>20</v>
      </c>
      <c r="I239" t="s">
        <v>20</v>
      </c>
    </row>
    <row r="240" spans="1:9" x14ac:dyDescent="0.25">
      <c r="A240" t="s">
        <v>753</v>
      </c>
      <c r="B240" t="s">
        <v>844</v>
      </c>
      <c r="C240" t="s">
        <v>845</v>
      </c>
      <c r="D240" t="s">
        <v>20</v>
      </c>
      <c r="E240" t="s">
        <v>20</v>
      </c>
      <c r="F240" t="s">
        <v>20</v>
      </c>
      <c r="G240" t="s">
        <v>20</v>
      </c>
      <c r="H240" t="s">
        <v>20</v>
      </c>
      <c r="I240" t="s">
        <v>20</v>
      </c>
    </row>
    <row r="241" spans="1:9" x14ac:dyDescent="0.25">
      <c r="A241" t="s">
        <v>753</v>
      </c>
      <c r="B241" t="s">
        <v>846</v>
      </c>
      <c r="C241" t="s">
        <v>847</v>
      </c>
      <c r="D241" t="s">
        <v>19</v>
      </c>
      <c r="E241" t="s">
        <v>19</v>
      </c>
      <c r="F241" t="s">
        <v>19</v>
      </c>
      <c r="G241" t="s">
        <v>19</v>
      </c>
      <c r="H241" t="s">
        <v>19</v>
      </c>
      <c r="I241" t="s">
        <v>19</v>
      </c>
    </row>
    <row r="242" spans="1:9" x14ac:dyDescent="0.25">
      <c r="A242" t="s">
        <v>753</v>
      </c>
      <c r="B242" t="s">
        <v>848</v>
      </c>
      <c r="C242" t="s">
        <v>849</v>
      </c>
      <c r="D242" t="s">
        <v>27</v>
      </c>
      <c r="E242" t="s">
        <v>27</v>
      </c>
      <c r="F242" t="s">
        <v>20</v>
      </c>
      <c r="G242" t="s">
        <v>20</v>
      </c>
      <c r="H242" t="s">
        <v>27</v>
      </c>
      <c r="I242" t="s">
        <v>27</v>
      </c>
    </row>
    <row r="243" spans="1:9" x14ac:dyDescent="0.25">
      <c r="A243" t="s">
        <v>753</v>
      </c>
      <c r="B243" t="s">
        <v>850</v>
      </c>
      <c r="C243" t="s">
        <v>851</v>
      </c>
      <c r="D243" t="s">
        <v>20</v>
      </c>
      <c r="E243" t="s">
        <v>20</v>
      </c>
      <c r="F243" t="s">
        <v>19</v>
      </c>
      <c r="G243" t="s">
        <v>27</v>
      </c>
      <c r="H243" t="s">
        <v>27</v>
      </c>
      <c r="I243" t="s">
        <v>20</v>
      </c>
    </row>
    <row r="244" spans="1:9" x14ac:dyDescent="0.25">
      <c r="A244" t="s">
        <v>753</v>
      </c>
      <c r="B244" t="s">
        <v>852</v>
      </c>
      <c r="C244" t="s">
        <v>853</v>
      </c>
      <c r="D244" t="s">
        <v>506</v>
      </c>
      <c r="E244" t="s">
        <v>506</v>
      </c>
      <c r="F244" t="s">
        <v>19</v>
      </c>
      <c r="G244" t="s">
        <v>19</v>
      </c>
      <c r="H244" t="s">
        <v>506</v>
      </c>
      <c r="I244" t="s">
        <v>506</v>
      </c>
    </row>
    <row r="245" spans="1:9" x14ac:dyDescent="0.25">
      <c r="A245" t="s">
        <v>753</v>
      </c>
      <c r="B245" t="s">
        <v>854</v>
      </c>
      <c r="C245" t="s">
        <v>855</v>
      </c>
      <c r="D245" t="s">
        <v>27</v>
      </c>
      <c r="E245" t="s">
        <v>27</v>
      </c>
      <c r="F245" t="s">
        <v>27</v>
      </c>
      <c r="G245" t="s">
        <v>27</v>
      </c>
      <c r="H245" t="s">
        <v>27</v>
      </c>
      <c r="I245" t="s">
        <v>27</v>
      </c>
    </row>
    <row r="246" spans="1:9" x14ac:dyDescent="0.25">
      <c r="A246" t="s">
        <v>753</v>
      </c>
      <c r="B246" t="s">
        <v>856</v>
      </c>
      <c r="C246" t="s">
        <v>857</v>
      </c>
      <c r="D246" t="s">
        <v>20</v>
      </c>
      <c r="E246" t="s">
        <v>20</v>
      </c>
      <c r="F246" t="s">
        <v>20</v>
      </c>
      <c r="G246" t="s">
        <v>20</v>
      </c>
      <c r="H246" t="s">
        <v>20</v>
      </c>
      <c r="I246" t="s">
        <v>20</v>
      </c>
    </row>
    <row r="247" spans="1:9" x14ac:dyDescent="0.25">
      <c r="A247" t="s">
        <v>753</v>
      </c>
      <c r="B247" t="s">
        <v>858</v>
      </c>
      <c r="C247" t="s">
        <v>859</v>
      </c>
      <c r="D247" t="s">
        <v>506</v>
      </c>
      <c r="E247" t="s">
        <v>506</v>
      </c>
      <c r="F247" t="s">
        <v>19</v>
      </c>
      <c r="G247" t="s">
        <v>27</v>
      </c>
      <c r="H247" t="s">
        <v>506</v>
      </c>
      <c r="I247" t="s">
        <v>506</v>
      </c>
    </row>
    <row r="248" spans="1:9" x14ac:dyDescent="0.25">
      <c r="A248" t="s">
        <v>753</v>
      </c>
      <c r="B248" t="s">
        <v>860</v>
      </c>
      <c r="C248" t="s">
        <v>861</v>
      </c>
      <c r="D248" t="s">
        <v>27</v>
      </c>
      <c r="E248" t="s">
        <v>27</v>
      </c>
      <c r="F248" t="s">
        <v>19</v>
      </c>
      <c r="G248" t="s">
        <v>20</v>
      </c>
      <c r="H248" t="s">
        <v>20</v>
      </c>
      <c r="I248" t="s">
        <v>20</v>
      </c>
    </row>
    <row r="249" spans="1:9" x14ac:dyDescent="0.25">
      <c r="A249" t="s">
        <v>753</v>
      </c>
      <c r="B249" t="s">
        <v>862</v>
      </c>
      <c r="C249" t="s">
        <v>863</v>
      </c>
      <c r="D249" t="s">
        <v>19</v>
      </c>
      <c r="E249" t="s">
        <v>19</v>
      </c>
      <c r="F249" t="s">
        <v>19</v>
      </c>
      <c r="G249" t="s">
        <v>20</v>
      </c>
      <c r="H249" t="s">
        <v>20</v>
      </c>
      <c r="I249" t="s">
        <v>20</v>
      </c>
    </row>
    <row r="250" spans="1:9" x14ac:dyDescent="0.25">
      <c r="A250" t="s">
        <v>753</v>
      </c>
      <c r="B250" t="s">
        <v>864</v>
      </c>
      <c r="C250" t="s">
        <v>865</v>
      </c>
      <c r="D250" t="s">
        <v>20</v>
      </c>
      <c r="E250" t="s">
        <v>20</v>
      </c>
      <c r="F250" t="s">
        <v>20</v>
      </c>
      <c r="G250" t="s">
        <v>20</v>
      </c>
      <c r="H250" t="s">
        <v>20</v>
      </c>
      <c r="I250" t="s">
        <v>20</v>
      </c>
    </row>
    <row r="251" spans="1:9" x14ac:dyDescent="0.25">
      <c r="A251" t="s">
        <v>753</v>
      </c>
      <c r="B251" t="s">
        <v>866</v>
      </c>
      <c r="C251" t="s">
        <v>867</v>
      </c>
      <c r="D251" t="s">
        <v>20</v>
      </c>
      <c r="E251" t="s">
        <v>20</v>
      </c>
      <c r="F251" t="s">
        <v>19</v>
      </c>
      <c r="G251" t="s">
        <v>20</v>
      </c>
      <c r="H251" t="s">
        <v>20</v>
      </c>
      <c r="I251" t="s">
        <v>20</v>
      </c>
    </row>
    <row r="252" spans="1:9" x14ac:dyDescent="0.25">
      <c r="A252" t="s">
        <v>753</v>
      </c>
      <c r="B252" t="s">
        <v>868</v>
      </c>
      <c r="C252" t="s">
        <v>869</v>
      </c>
      <c r="D252" t="s">
        <v>19</v>
      </c>
      <c r="E252" t="s">
        <v>19</v>
      </c>
      <c r="F252" t="s">
        <v>19</v>
      </c>
      <c r="G252" t="s">
        <v>19</v>
      </c>
      <c r="H252" t="s">
        <v>20</v>
      </c>
      <c r="I252" t="s">
        <v>20</v>
      </c>
    </row>
    <row r="253" spans="1:9" x14ac:dyDescent="0.25">
      <c r="A253" t="s">
        <v>753</v>
      </c>
      <c r="B253" t="s">
        <v>870</v>
      </c>
      <c r="C253" t="s">
        <v>871</v>
      </c>
      <c r="D253" t="s">
        <v>20</v>
      </c>
      <c r="E253" t="s">
        <v>20</v>
      </c>
      <c r="F253" t="s">
        <v>20</v>
      </c>
      <c r="G253" t="s">
        <v>20</v>
      </c>
      <c r="H253" t="s">
        <v>20</v>
      </c>
      <c r="I253" t="s">
        <v>20</v>
      </c>
    </row>
    <row r="254" spans="1:9" x14ac:dyDescent="0.25">
      <c r="A254" t="s">
        <v>753</v>
      </c>
      <c r="B254" t="s">
        <v>872</v>
      </c>
      <c r="C254" t="s">
        <v>873</v>
      </c>
      <c r="D254" t="s">
        <v>20</v>
      </c>
      <c r="E254" t="s">
        <v>506</v>
      </c>
      <c r="F254" t="s">
        <v>20</v>
      </c>
      <c r="G254" t="s">
        <v>20</v>
      </c>
      <c r="H254" t="s">
        <v>20</v>
      </c>
      <c r="I254" t="s">
        <v>20</v>
      </c>
    </row>
    <row r="255" spans="1:9" x14ac:dyDescent="0.25">
      <c r="A255" t="s">
        <v>753</v>
      </c>
      <c r="B255" t="s">
        <v>874</v>
      </c>
      <c r="C255" t="s">
        <v>875</v>
      </c>
      <c r="D255" t="s">
        <v>20</v>
      </c>
      <c r="E255" t="s">
        <v>20</v>
      </c>
      <c r="F255" t="s">
        <v>19</v>
      </c>
      <c r="G255" t="s">
        <v>19</v>
      </c>
      <c r="H255" t="s">
        <v>20</v>
      </c>
      <c r="I255" t="s">
        <v>20</v>
      </c>
    </row>
    <row r="256" spans="1:9" x14ac:dyDescent="0.25">
      <c r="A256" t="s">
        <v>753</v>
      </c>
      <c r="B256" t="s">
        <v>876</v>
      </c>
      <c r="C256" t="s">
        <v>877</v>
      </c>
      <c r="D256" t="s">
        <v>19</v>
      </c>
      <c r="E256" t="s">
        <v>19</v>
      </c>
      <c r="F256" t="s">
        <v>19</v>
      </c>
      <c r="G256" t="s">
        <v>19</v>
      </c>
      <c r="H256" t="s">
        <v>19</v>
      </c>
      <c r="I256" t="s">
        <v>19</v>
      </c>
    </row>
    <row r="257" spans="1:9" x14ac:dyDescent="0.25">
      <c r="A257" t="s">
        <v>753</v>
      </c>
      <c r="B257" t="s">
        <v>878</v>
      </c>
      <c r="C257" t="s">
        <v>879</v>
      </c>
      <c r="D257" t="s">
        <v>27</v>
      </c>
      <c r="E257" t="s">
        <v>27</v>
      </c>
      <c r="F257" t="s">
        <v>20</v>
      </c>
      <c r="G257" t="s">
        <v>20</v>
      </c>
      <c r="H257" t="s">
        <v>27</v>
      </c>
      <c r="I257" t="s">
        <v>27</v>
      </c>
    </row>
    <row r="258" spans="1:9" x14ac:dyDescent="0.25">
      <c r="A258" t="s">
        <v>753</v>
      </c>
      <c r="B258" t="s">
        <v>880</v>
      </c>
      <c r="C258" t="s">
        <v>881</v>
      </c>
      <c r="D258" t="s">
        <v>20</v>
      </c>
      <c r="E258" t="s">
        <v>20</v>
      </c>
      <c r="F258" t="s">
        <v>20</v>
      </c>
      <c r="G258" t="s">
        <v>20</v>
      </c>
      <c r="H258" t="s">
        <v>20</v>
      </c>
      <c r="I258" t="s">
        <v>20</v>
      </c>
    </row>
    <row r="259" spans="1:9" x14ac:dyDescent="0.25">
      <c r="A259" t="s">
        <v>882</v>
      </c>
      <c r="B259" t="s">
        <v>883</v>
      </c>
      <c r="C259" t="s">
        <v>884</v>
      </c>
      <c r="D259" t="s">
        <v>19</v>
      </c>
      <c r="E259" t="s">
        <v>19</v>
      </c>
      <c r="F259" t="s">
        <v>19</v>
      </c>
      <c r="G259" t="s">
        <v>19</v>
      </c>
      <c r="H259" t="s">
        <v>19</v>
      </c>
      <c r="I259" t="s">
        <v>19</v>
      </c>
    </row>
    <row r="260" spans="1:9" x14ac:dyDescent="0.25">
      <c r="A260" t="s">
        <v>882</v>
      </c>
      <c r="B260" t="s">
        <v>885</v>
      </c>
      <c r="C260" t="s">
        <v>886</v>
      </c>
      <c r="D260" t="s">
        <v>20</v>
      </c>
      <c r="E260" t="s">
        <v>20</v>
      </c>
      <c r="F260" t="s">
        <v>19</v>
      </c>
      <c r="G260" t="s">
        <v>19</v>
      </c>
      <c r="H260" t="s">
        <v>19</v>
      </c>
      <c r="I260" t="s">
        <v>20</v>
      </c>
    </row>
    <row r="261" spans="1:9" x14ac:dyDescent="0.25">
      <c r="A261" t="s">
        <v>882</v>
      </c>
      <c r="B261" t="s">
        <v>887</v>
      </c>
      <c r="C261" t="s">
        <v>888</v>
      </c>
      <c r="D261" t="s">
        <v>19</v>
      </c>
      <c r="E261" t="s">
        <v>19</v>
      </c>
      <c r="F261" t="s">
        <v>19</v>
      </c>
      <c r="G261" t="s">
        <v>19</v>
      </c>
      <c r="H261" t="s">
        <v>19</v>
      </c>
      <c r="I261" t="s">
        <v>19</v>
      </c>
    </row>
    <row r="262" spans="1:9" x14ac:dyDescent="0.25">
      <c r="A262" t="s">
        <v>882</v>
      </c>
      <c r="B262" t="s">
        <v>889</v>
      </c>
      <c r="C262" t="s">
        <v>890</v>
      </c>
      <c r="D262" t="s">
        <v>19</v>
      </c>
      <c r="E262" t="s">
        <v>19</v>
      </c>
      <c r="F262" t="s">
        <v>19</v>
      </c>
      <c r="G262" t="s">
        <v>19</v>
      </c>
      <c r="H262" t="s">
        <v>19</v>
      </c>
      <c r="I262" t="s">
        <v>19</v>
      </c>
    </row>
    <row r="263" spans="1:9" x14ac:dyDescent="0.25">
      <c r="A263" t="s">
        <v>882</v>
      </c>
      <c r="B263" t="s">
        <v>891</v>
      </c>
      <c r="C263" t="s">
        <v>892</v>
      </c>
      <c r="D263" t="s">
        <v>20</v>
      </c>
      <c r="E263" t="s">
        <v>20</v>
      </c>
      <c r="F263" t="s">
        <v>20</v>
      </c>
      <c r="G263" t="s">
        <v>20</v>
      </c>
      <c r="H263" t="s">
        <v>19</v>
      </c>
      <c r="I263" t="s">
        <v>19</v>
      </c>
    </row>
    <row r="264" spans="1:9" x14ac:dyDescent="0.25">
      <c r="A264" t="s">
        <v>882</v>
      </c>
      <c r="B264" t="s">
        <v>893</v>
      </c>
      <c r="C264" t="s">
        <v>894</v>
      </c>
      <c r="D264" t="s">
        <v>19</v>
      </c>
      <c r="E264" t="s">
        <v>19</v>
      </c>
      <c r="F264" t="s">
        <v>19</v>
      </c>
      <c r="G264" t="s">
        <v>19</v>
      </c>
      <c r="H264" t="s">
        <v>19</v>
      </c>
      <c r="I264" t="s">
        <v>19</v>
      </c>
    </row>
    <row r="265" spans="1:9" x14ac:dyDescent="0.25">
      <c r="A265" t="s">
        <v>882</v>
      </c>
      <c r="B265" t="s">
        <v>895</v>
      </c>
      <c r="C265" t="s">
        <v>896</v>
      </c>
      <c r="D265" t="s">
        <v>20</v>
      </c>
      <c r="E265" t="s">
        <v>20</v>
      </c>
      <c r="F265" t="s">
        <v>20</v>
      </c>
      <c r="G265" t="s">
        <v>20</v>
      </c>
      <c r="H265" t="s">
        <v>20</v>
      </c>
      <c r="I265" t="s">
        <v>20</v>
      </c>
    </row>
    <row r="266" spans="1:9" x14ac:dyDescent="0.25">
      <c r="A266" t="s">
        <v>882</v>
      </c>
      <c r="B266" t="s">
        <v>897</v>
      </c>
      <c r="C266" t="s">
        <v>898</v>
      </c>
      <c r="D266" t="s">
        <v>19</v>
      </c>
      <c r="E266" t="s">
        <v>19</v>
      </c>
      <c r="F266" t="s">
        <v>19</v>
      </c>
      <c r="G266" t="s">
        <v>19</v>
      </c>
      <c r="H266" t="s">
        <v>19</v>
      </c>
      <c r="I266" t="s">
        <v>19</v>
      </c>
    </row>
    <row r="267" spans="1:9" x14ac:dyDescent="0.25">
      <c r="A267" t="s">
        <v>882</v>
      </c>
      <c r="B267" t="s">
        <v>899</v>
      </c>
      <c r="C267" t="s">
        <v>900</v>
      </c>
      <c r="D267" t="s">
        <v>19</v>
      </c>
      <c r="E267" t="s">
        <v>19</v>
      </c>
      <c r="F267" t="s">
        <v>19</v>
      </c>
      <c r="G267" t="s">
        <v>19</v>
      </c>
      <c r="H267" t="s">
        <v>19</v>
      </c>
      <c r="I267" t="s">
        <v>19</v>
      </c>
    </row>
    <row r="268" spans="1:9" x14ac:dyDescent="0.25">
      <c r="A268" t="s">
        <v>882</v>
      </c>
      <c r="B268" t="s">
        <v>901</v>
      </c>
      <c r="C268" t="s">
        <v>902</v>
      </c>
      <c r="D268" t="s">
        <v>903</v>
      </c>
      <c r="E268" t="s">
        <v>903</v>
      </c>
      <c r="F268" t="s">
        <v>19</v>
      </c>
      <c r="G268" t="s">
        <v>19</v>
      </c>
      <c r="H268" t="s">
        <v>903</v>
      </c>
      <c r="I268" t="s">
        <v>903</v>
      </c>
    </row>
    <row r="269" spans="1:9" x14ac:dyDescent="0.25">
      <c r="A269" t="s">
        <v>882</v>
      </c>
      <c r="B269" t="s">
        <v>904</v>
      </c>
      <c r="C269" t="s">
        <v>905</v>
      </c>
      <c r="D269" t="s">
        <v>27</v>
      </c>
      <c r="E269" t="s">
        <v>27</v>
      </c>
      <c r="F269" t="s">
        <v>19</v>
      </c>
      <c r="G269" t="s">
        <v>27</v>
      </c>
      <c r="H269" t="s">
        <v>27</v>
      </c>
      <c r="I269" t="s">
        <v>27</v>
      </c>
    </row>
    <row r="270" spans="1:9" x14ac:dyDescent="0.25">
      <c r="A270" t="s">
        <v>882</v>
      </c>
      <c r="B270" t="s">
        <v>906</v>
      </c>
      <c r="C270" t="s">
        <v>907</v>
      </c>
      <c r="D270" t="s">
        <v>20</v>
      </c>
      <c r="E270" t="s">
        <v>20</v>
      </c>
      <c r="F270" t="s">
        <v>20</v>
      </c>
      <c r="G270" t="s">
        <v>20</v>
      </c>
      <c r="H270" t="s">
        <v>20</v>
      </c>
      <c r="I270" t="s">
        <v>20</v>
      </c>
    </row>
    <row r="271" spans="1:9" x14ac:dyDescent="0.25">
      <c r="A271" t="s">
        <v>882</v>
      </c>
      <c r="B271" t="s">
        <v>908</v>
      </c>
      <c r="C271" t="s">
        <v>909</v>
      </c>
      <c r="D271" t="s">
        <v>19</v>
      </c>
      <c r="E271" t="s">
        <v>19</v>
      </c>
      <c r="F271" t="s">
        <v>20</v>
      </c>
      <c r="G271" t="s">
        <v>20</v>
      </c>
      <c r="H271" t="s">
        <v>19</v>
      </c>
      <c r="I271" t="s">
        <v>19</v>
      </c>
    </row>
    <row r="272" spans="1:9" x14ac:dyDescent="0.25">
      <c r="A272" t="s">
        <v>882</v>
      </c>
      <c r="B272" t="s">
        <v>910</v>
      </c>
      <c r="C272" t="s">
        <v>911</v>
      </c>
      <c r="D272" t="s">
        <v>19</v>
      </c>
      <c r="E272" t="s">
        <v>19</v>
      </c>
      <c r="F272" t="s">
        <v>19</v>
      </c>
      <c r="G272" t="s">
        <v>19</v>
      </c>
      <c r="H272" t="s">
        <v>19</v>
      </c>
      <c r="I272" t="s">
        <v>19</v>
      </c>
    </row>
    <row r="273" spans="1:9" x14ac:dyDescent="0.25">
      <c r="A273" t="s">
        <v>882</v>
      </c>
      <c r="B273" t="s">
        <v>912</v>
      </c>
      <c r="C273" t="s">
        <v>913</v>
      </c>
      <c r="D273" t="s">
        <v>20</v>
      </c>
      <c r="E273" t="s">
        <v>20</v>
      </c>
      <c r="F273" t="s">
        <v>19</v>
      </c>
      <c r="G273" t="s">
        <v>19</v>
      </c>
      <c r="H273" t="s">
        <v>19</v>
      </c>
      <c r="I273" t="s">
        <v>19</v>
      </c>
    </row>
    <row r="274" spans="1:9" x14ac:dyDescent="0.25">
      <c r="A274" t="s">
        <v>882</v>
      </c>
      <c r="B274" t="s">
        <v>914</v>
      </c>
      <c r="C274" t="s">
        <v>915</v>
      </c>
      <c r="D274" t="s">
        <v>20</v>
      </c>
      <c r="E274" t="s">
        <v>20</v>
      </c>
      <c r="F274" t="s">
        <v>20</v>
      </c>
      <c r="G274" t="s">
        <v>20</v>
      </c>
      <c r="H274" t="s">
        <v>20</v>
      </c>
      <c r="I274" t="s">
        <v>20</v>
      </c>
    </row>
    <row r="275" spans="1:9" x14ac:dyDescent="0.25">
      <c r="A275" t="s">
        <v>882</v>
      </c>
      <c r="B275" t="s">
        <v>916</v>
      </c>
      <c r="C275" t="s">
        <v>917</v>
      </c>
      <c r="D275" t="s">
        <v>19</v>
      </c>
      <c r="E275" t="s">
        <v>19</v>
      </c>
      <c r="F275" t="s">
        <v>20</v>
      </c>
      <c r="G275" t="s">
        <v>20</v>
      </c>
      <c r="H275" t="s">
        <v>19</v>
      </c>
      <c r="I275" t="s">
        <v>19</v>
      </c>
    </row>
    <row r="276" spans="1:9" x14ac:dyDescent="0.25">
      <c r="A276" t="s">
        <v>882</v>
      </c>
      <c r="B276" t="s">
        <v>918</v>
      </c>
      <c r="C276" t="s">
        <v>919</v>
      </c>
      <c r="D276" t="s">
        <v>19</v>
      </c>
      <c r="E276" t="s">
        <v>19</v>
      </c>
      <c r="F276" t="s">
        <v>19</v>
      </c>
      <c r="G276" t="s">
        <v>19</v>
      </c>
      <c r="H276" t="s">
        <v>19</v>
      </c>
      <c r="I276" t="s">
        <v>19</v>
      </c>
    </row>
    <row r="277" spans="1:9" x14ac:dyDescent="0.25">
      <c r="A277" t="s">
        <v>882</v>
      </c>
      <c r="B277" t="s">
        <v>920</v>
      </c>
      <c r="C277" t="s">
        <v>921</v>
      </c>
      <c r="D277" t="s">
        <v>19</v>
      </c>
      <c r="E277" t="s">
        <v>19</v>
      </c>
      <c r="F277" t="s">
        <v>19</v>
      </c>
      <c r="G277" t="s">
        <v>19</v>
      </c>
      <c r="H277" t="s">
        <v>19</v>
      </c>
      <c r="I277" t="s">
        <v>19</v>
      </c>
    </row>
    <row r="278" spans="1:9" x14ac:dyDescent="0.25">
      <c r="A278" t="s">
        <v>882</v>
      </c>
      <c r="B278" t="s">
        <v>922</v>
      </c>
      <c r="C278" t="s">
        <v>923</v>
      </c>
      <c r="D278" t="s">
        <v>19</v>
      </c>
      <c r="E278" t="s">
        <v>19</v>
      </c>
      <c r="F278" t="s">
        <v>19</v>
      </c>
      <c r="G278" t="s">
        <v>19</v>
      </c>
      <c r="H278" t="s">
        <v>19</v>
      </c>
      <c r="I278" t="s">
        <v>19</v>
      </c>
    </row>
    <row r="279" spans="1:9" x14ac:dyDescent="0.25">
      <c r="A279" t="s">
        <v>882</v>
      </c>
      <c r="B279" t="s">
        <v>924</v>
      </c>
      <c r="C279" t="s">
        <v>925</v>
      </c>
      <c r="D279" t="s">
        <v>19</v>
      </c>
      <c r="E279" t="s">
        <v>19</v>
      </c>
      <c r="F279" t="s">
        <v>19</v>
      </c>
      <c r="G279" t="s">
        <v>19</v>
      </c>
      <c r="H279" t="s">
        <v>19</v>
      </c>
      <c r="I279" t="s">
        <v>19</v>
      </c>
    </row>
    <row r="280" spans="1:9" x14ac:dyDescent="0.25">
      <c r="A280" t="s">
        <v>882</v>
      </c>
      <c r="B280" t="s">
        <v>926</v>
      </c>
      <c r="C280" t="s">
        <v>927</v>
      </c>
      <c r="D280" t="s">
        <v>19</v>
      </c>
      <c r="E280" t="s">
        <v>19</v>
      </c>
      <c r="F280" t="s">
        <v>19</v>
      </c>
      <c r="G280" t="s">
        <v>19</v>
      </c>
      <c r="H280" t="s">
        <v>19</v>
      </c>
      <c r="I280" t="s">
        <v>19</v>
      </c>
    </row>
    <row r="281" spans="1:9" x14ac:dyDescent="0.25">
      <c r="A281" t="s">
        <v>882</v>
      </c>
      <c r="B281" t="s">
        <v>928</v>
      </c>
      <c r="C281" t="s">
        <v>929</v>
      </c>
      <c r="D281" t="s">
        <v>19</v>
      </c>
      <c r="E281" t="s">
        <v>19</v>
      </c>
      <c r="F281" t="s">
        <v>19</v>
      </c>
      <c r="G281" t="s">
        <v>19</v>
      </c>
      <c r="H281" t="s">
        <v>19</v>
      </c>
      <c r="I281" t="s">
        <v>19</v>
      </c>
    </row>
    <row r="282" spans="1:9" x14ac:dyDescent="0.25">
      <c r="A282" t="s">
        <v>882</v>
      </c>
      <c r="B282" t="s">
        <v>930</v>
      </c>
      <c r="C282" t="s">
        <v>931</v>
      </c>
      <c r="D282" t="s">
        <v>27</v>
      </c>
      <c r="E282" t="s">
        <v>27</v>
      </c>
      <c r="F282" t="s">
        <v>27</v>
      </c>
      <c r="G282" t="s">
        <v>27</v>
      </c>
      <c r="H282" t="s">
        <v>27</v>
      </c>
      <c r="I282" t="s">
        <v>27</v>
      </c>
    </row>
    <row r="283" spans="1:9" x14ac:dyDescent="0.25">
      <c r="A283" t="s">
        <v>882</v>
      </c>
      <c r="B283" t="s">
        <v>932</v>
      </c>
      <c r="C283" t="s">
        <v>933</v>
      </c>
      <c r="D283" t="s">
        <v>20</v>
      </c>
      <c r="E283" t="s">
        <v>20</v>
      </c>
      <c r="F283" t="s">
        <v>20</v>
      </c>
      <c r="G283" t="s">
        <v>20</v>
      </c>
      <c r="H283" t="s">
        <v>20</v>
      </c>
      <c r="I283" t="s">
        <v>20</v>
      </c>
    </row>
    <row r="284" spans="1:9" x14ac:dyDescent="0.25">
      <c r="A284" t="s">
        <v>882</v>
      </c>
      <c r="B284" t="s">
        <v>934</v>
      </c>
      <c r="C284" t="s">
        <v>935</v>
      </c>
      <c r="D284" t="s">
        <v>20</v>
      </c>
      <c r="E284" t="s">
        <v>20</v>
      </c>
      <c r="F284" t="s">
        <v>19</v>
      </c>
      <c r="G284" t="s">
        <v>20</v>
      </c>
      <c r="H284" t="s">
        <v>27</v>
      </c>
      <c r="I284" t="s">
        <v>27</v>
      </c>
    </row>
    <row r="285" spans="1:9" x14ac:dyDescent="0.25">
      <c r="A285" t="s">
        <v>882</v>
      </c>
      <c r="B285" t="s">
        <v>936</v>
      </c>
      <c r="C285" t="s">
        <v>937</v>
      </c>
      <c r="D285" t="s">
        <v>27</v>
      </c>
      <c r="E285" t="s">
        <v>27</v>
      </c>
      <c r="F285" t="s">
        <v>27</v>
      </c>
      <c r="G285" t="s">
        <v>27</v>
      </c>
      <c r="H285" t="s">
        <v>27</v>
      </c>
      <c r="I285" t="s">
        <v>27</v>
      </c>
    </row>
    <row r="286" spans="1:9" x14ac:dyDescent="0.25">
      <c r="A286" t="s">
        <v>882</v>
      </c>
      <c r="B286" t="s">
        <v>938</v>
      </c>
      <c r="C286" t="s">
        <v>939</v>
      </c>
      <c r="D286" t="s">
        <v>27</v>
      </c>
      <c r="E286" t="s">
        <v>27</v>
      </c>
      <c r="F286" t="s">
        <v>20</v>
      </c>
      <c r="G286" t="s">
        <v>27</v>
      </c>
      <c r="H286" t="s">
        <v>27</v>
      </c>
      <c r="I286" t="s">
        <v>27</v>
      </c>
    </row>
    <row r="287" spans="1:9" x14ac:dyDescent="0.25">
      <c r="A287" t="s">
        <v>882</v>
      </c>
      <c r="B287" t="s">
        <v>940</v>
      </c>
      <c r="C287" t="s">
        <v>941</v>
      </c>
      <c r="D287" t="s">
        <v>19</v>
      </c>
      <c r="E287" t="s">
        <v>19</v>
      </c>
      <c r="F287" t="s">
        <v>20</v>
      </c>
      <c r="G287" t="s">
        <v>19</v>
      </c>
      <c r="H287" t="s">
        <v>19</v>
      </c>
      <c r="I287" t="s">
        <v>19</v>
      </c>
    </row>
    <row r="288" spans="1:9" x14ac:dyDescent="0.25">
      <c r="A288" t="s">
        <v>882</v>
      </c>
      <c r="B288" t="s">
        <v>942</v>
      </c>
      <c r="C288" t="s">
        <v>943</v>
      </c>
      <c r="D288" t="s">
        <v>20</v>
      </c>
      <c r="E288" t="s">
        <v>20</v>
      </c>
      <c r="F288" t="s">
        <v>20</v>
      </c>
      <c r="G288" t="s">
        <v>20</v>
      </c>
      <c r="H288" t="s">
        <v>20</v>
      </c>
      <c r="I288" t="s">
        <v>20</v>
      </c>
    </row>
    <row r="289" spans="1:9" x14ac:dyDescent="0.25">
      <c r="A289" t="s">
        <v>882</v>
      </c>
      <c r="B289" t="s">
        <v>944</v>
      </c>
      <c r="C289" t="s">
        <v>945</v>
      </c>
      <c r="D289" t="s">
        <v>19</v>
      </c>
      <c r="E289" t="s">
        <v>19</v>
      </c>
      <c r="F289" t="s">
        <v>19</v>
      </c>
      <c r="G289" t="s">
        <v>20</v>
      </c>
      <c r="H289" t="s">
        <v>20</v>
      </c>
      <c r="I289" t="s">
        <v>19</v>
      </c>
    </row>
    <row r="290" spans="1:9" x14ac:dyDescent="0.25">
      <c r="A290" t="s">
        <v>882</v>
      </c>
      <c r="B290" t="s">
        <v>946</v>
      </c>
      <c r="C290" t="s">
        <v>947</v>
      </c>
      <c r="D290" t="s">
        <v>19</v>
      </c>
      <c r="E290" t="s">
        <v>19</v>
      </c>
      <c r="F290" t="s">
        <v>19</v>
      </c>
      <c r="G290" t="s">
        <v>19</v>
      </c>
      <c r="H290" t="s">
        <v>19</v>
      </c>
      <c r="I290" t="s">
        <v>19</v>
      </c>
    </row>
    <row r="291" spans="1:9" x14ac:dyDescent="0.25">
      <c r="A291" t="s">
        <v>882</v>
      </c>
      <c r="B291" t="s">
        <v>948</v>
      </c>
      <c r="C291" t="s">
        <v>949</v>
      </c>
      <c r="D291" t="s">
        <v>19</v>
      </c>
      <c r="E291" t="s">
        <v>19</v>
      </c>
      <c r="F291" t="s">
        <v>19</v>
      </c>
      <c r="G291" t="s">
        <v>19</v>
      </c>
      <c r="H291" t="s">
        <v>19</v>
      </c>
      <c r="I291" t="s">
        <v>19</v>
      </c>
    </row>
    <row r="292" spans="1:9" x14ac:dyDescent="0.25">
      <c r="A292" t="s">
        <v>882</v>
      </c>
      <c r="B292" t="s">
        <v>950</v>
      </c>
      <c r="C292" t="s">
        <v>951</v>
      </c>
      <c r="D292" t="s">
        <v>19</v>
      </c>
      <c r="E292" t="s">
        <v>19</v>
      </c>
      <c r="F292" t="s">
        <v>19</v>
      </c>
      <c r="G292" t="s">
        <v>19</v>
      </c>
      <c r="H292" t="s">
        <v>19</v>
      </c>
      <c r="I292" t="s">
        <v>19</v>
      </c>
    </row>
    <row r="293" spans="1:9" x14ac:dyDescent="0.25">
      <c r="A293" t="s">
        <v>882</v>
      </c>
      <c r="B293" t="s">
        <v>952</v>
      </c>
      <c r="C293" t="s">
        <v>953</v>
      </c>
      <c r="D293" t="s">
        <v>19</v>
      </c>
      <c r="F293" t="s">
        <v>19</v>
      </c>
      <c r="G293" t="s">
        <v>19</v>
      </c>
      <c r="H293" t="s">
        <v>27</v>
      </c>
      <c r="I293" t="s">
        <v>27</v>
      </c>
    </row>
    <row r="294" spans="1:9" x14ac:dyDescent="0.25">
      <c r="A294" t="s">
        <v>882</v>
      </c>
      <c r="B294" t="s">
        <v>954</v>
      </c>
      <c r="C294" t="s">
        <v>955</v>
      </c>
      <c r="D294" t="s">
        <v>19</v>
      </c>
      <c r="E294" t="s">
        <v>19</v>
      </c>
      <c r="F294" t="s">
        <v>19</v>
      </c>
      <c r="G294" t="s">
        <v>19</v>
      </c>
      <c r="H294" t="s">
        <v>19</v>
      </c>
      <c r="I294" t="s">
        <v>19</v>
      </c>
    </row>
    <row r="295" spans="1:9" x14ac:dyDescent="0.25">
      <c r="A295" t="s">
        <v>882</v>
      </c>
      <c r="B295" t="s">
        <v>956</v>
      </c>
      <c r="C295" t="s">
        <v>957</v>
      </c>
      <c r="D295" t="s">
        <v>19</v>
      </c>
      <c r="E295" t="s">
        <v>19</v>
      </c>
      <c r="F295" t="s">
        <v>19</v>
      </c>
      <c r="G295" t="s">
        <v>19</v>
      </c>
      <c r="H295" t="s">
        <v>19</v>
      </c>
      <c r="I295" t="s">
        <v>19</v>
      </c>
    </row>
    <row r="296" spans="1:9" x14ac:dyDescent="0.25">
      <c r="A296" t="s">
        <v>882</v>
      </c>
      <c r="B296" t="s">
        <v>958</v>
      </c>
      <c r="C296" t="s">
        <v>959</v>
      </c>
      <c r="D296" t="s">
        <v>19</v>
      </c>
      <c r="E296" t="s">
        <v>19</v>
      </c>
      <c r="F296" t="s">
        <v>19</v>
      </c>
      <c r="G296" t="s">
        <v>19</v>
      </c>
      <c r="H296" t="s">
        <v>19</v>
      </c>
      <c r="I296" t="s">
        <v>19</v>
      </c>
    </row>
    <row r="297" spans="1:9" x14ac:dyDescent="0.25">
      <c r="A297" t="s">
        <v>882</v>
      </c>
      <c r="B297" t="s">
        <v>960</v>
      </c>
      <c r="C297" t="s">
        <v>961</v>
      </c>
      <c r="D297" t="s">
        <v>20</v>
      </c>
      <c r="E297" t="s">
        <v>20</v>
      </c>
      <c r="F297" t="s">
        <v>19</v>
      </c>
      <c r="G297" t="s">
        <v>19</v>
      </c>
      <c r="H297" t="s">
        <v>20</v>
      </c>
      <c r="I297" t="s">
        <v>20</v>
      </c>
    </row>
    <row r="298" spans="1:9" x14ac:dyDescent="0.25">
      <c r="A298" t="s">
        <v>882</v>
      </c>
      <c r="B298" t="s">
        <v>962</v>
      </c>
      <c r="C298" t="s">
        <v>963</v>
      </c>
      <c r="D298" t="s">
        <v>19</v>
      </c>
      <c r="E298" t="s">
        <v>19</v>
      </c>
      <c r="F298" t="s">
        <v>19</v>
      </c>
      <c r="G298" t="s">
        <v>19</v>
      </c>
      <c r="H298" t="s">
        <v>19</v>
      </c>
      <c r="I298" t="s">
        <v>19</v>
      </c>
    </row>
    <row r="299" spans="1:9" x14ac:dyDescent="0.25">
      <c r="A299" t="s">
        <v>882</v>
      </c>
      <c r="B299" t="s">
        <v>964</v>
      </c>
      <c r="C299" t="s">
        <v>965</v>
      </c>
      <c r="D299" t="s">
        <v>903</v>
      </c>
      <c r="E299" t="s">
        <v>903</v>
      </c>
      <c r="F299" t="s">
        <v>903</v>
      </c>
      <c r="G299" t="s">
        <v>903</v>
      </c>
      <c r="H299" t="s">
        <v>903</v>
      </c>
      <c r="I299" t="s">
        <v>903</v>
      </c>
    </row>
    <row r="300" spans="1:9" x14ac:dyDescent="0.25">
      <c r="A300" t="s">
        <v>882</v>
      </c>
      <c r="B300" t="s">
        <v>966</v>
      </c>
      <c r="C300" t="s">
        <v>967</v>
      </c>
      <c r="D300" t="s">
        <v>19</v>
      </c>
      <c r="E300" t="s">
        <v>19</v>
      </c>
      <c r="F300" t="s">
        <v>19</v>
      </c>
      <c r="G300" t="s">
        <v>19</v>
      </c>
      <c r="H300" t="s">
        <v>19</v>
      </c>
      <c r="I300" t="s">
        <v>19</v>
      </c>
    </row>
    <row r="301" spans="1:9" x14ac:dyDescent="0.25">
      <c r="A301" t="s">
        <v>882</v>
      </c>
      <c r="B301" t="s">
        <v>968</v>
      </c>
      <c r="C301" t="s">
        <v>969</v>
      </c>
      <c r="D301" t="s">
        <v>20</v>
      </c>
      <c r="E301" t="s">
        <v>19</v>
      </c>
      <c r="F301" t="s">
        <v>20</v>
      </c>
      <c r="G301" t="s">
        <v>20</v>
      </c>
      <c r="H301" t="s">
        <v>20</v>
      </c>
      <c r="I301" t="s">
        <v>20</v>
      </c>
    </row>
    <row r="302" spans="1:9" x14ac:dyDescent="0.25">
      <c r="A302" t="s">
        <v>882</v>
      </c>
      <c r="B302" t="s">
        <v>970</v>
      </c>
      <c r="C302" t="s">
        <v>971</v>
      </c>
      <c r="D302" t="s">
        <v>19</v>
      </c>
      <c r="E302" t="s">
        <v>19</v>
      </c>
      <c r="F302" t="s">
        <v>19</v>
      </c>
      <c r="G302" t="s">
        <v>19</v>
      </c>
      <c r="H302" t="s">
        <v>20</v>
      </c>
      <c r="I302" t="s">
        <v>20</v>
      </c>
    </row>
    <row r="303" spans="1:9" x14ac:dyDescent="0.25">
      <c r="A303" t="s">
        <v>882</v>
      </c>
      <c r="B303" t="s">
        <v>972</v>
      </c>
      <c r="C303" t="s">
        <v>973</v>
      </c>
      <c r="D303" t="s">
        <v>19</v>
      </c>
      <c r="E303" t="s">
        <v>19</v>
      </c>
      <c r="F303" t="s">
        <v>20</v>
      </c>
      <c r="G303" t="s">
        <v>19</v>
      </c>
      <c r="H303" t="s">
        <v>19</v>
      </c>
      <c r="I303" t="s">
        <v>19</v>
      </c>
    </row>
    <row r="304" spans="1:9" x14ac:dyDescent="0.25">
      <c r="A304" t="s">
        <v>882</v>
      </c>
      <c r="B304" t="s">
        <v>974</v>
      </c>
      <c r="C304" t="s">
        <v>975</v>
      </c>
      <c r="D304" t="s">
        <v>19</v>
      </c>
      <c r="E304" t="s">
        <v>19</v>
      </c>
      <c r="F304" t="s">
        <v>19</v>
      </c>
      <c r="G304" t="s">
        <v>19</v>
      </c>
      <c r="H304" t="s">
        <v>19</v>
      </c>
      <c r="I304" t="s">
        <v>19</v>
      </c>
    </row>
    <row r="305" spans="1:9" x14ac:dyDescent="0.25">
      <c r="A305" t="s">
        <v>882</v>
      </c>
      <c r="B305" t="s">
        <v>976</v>
      </c>
      <c r="C305" t="s">
        <v>977</v>
      </c>
      <c r="D305" t="s">
        <v>19</v>
      </c>
      <c r="E305" t="s">
        <v>19</v>
      </c>
      <c r="F305" t="s">
        <v>20</v>
      </c>
      <c r="G305" t="s">
        <v>20</v>
      </c>
      <c r="H305" t="s">
        <v>19</v>
      </c>
      <c r="I305" t="s">
        <v>19</v>
      </c>
    </row>
    <row r="306" spans="1:9" x14ac:dyDescent="0.25">
      <c r="A306" t="s">
        <v>882</v>
      </c>
      <c r="B306" t="s">
        <v>978</v>
      </c>
      <c r="C306" t="s">
        <v>979</v>
      </c>
      <c r="D306" t="s">
        <v>19</v>
      </c>
      <c r="E306" t="s">
        <v>19</v>
      </c>
      <c r="F306" t="s">
        <v>20</v>
      </c>
      <c r="G306" t="s">
        <v>20</v>
      </c>
      <c r="H306" t="s">
        <v>19</v>
      </c>
      <c r="I306" t="s">
        <v>19</v>
      </c>
    </row>
    <row r="307" spans="1:9" x14ac:dyDescent="0.25">
      <c r="A307" t="s">
        <v>882</v>
      </c>
      <c r="B307" t="s">
        <v>980</v>
      </c>
      <c r="C307" t="s">
        <v>981</v>
      </c>
      <c r="D307" t="s">
        <v>20</v>
      </c>
      <c r="E307" t="s">
        <v>20</v>
      </c>
      <c r="F307" t="s">
        <v>19</v>
      </c>
      <c r="G307" t="s">
        <v>19</v>
      </c>
      <c r="H307" t="s">
        <v>20</v>
      </c>
      <c r="I307" t="s">
        <v>20</v>
      </c>
    </row>
    <row r="308" spans="1:9" x14ac:dyDescent="0.25">
      <c r="A308" t="s">
        <v>882</v>
      </c>
      <c r="B308" t="s">
        <v>982</v>
      </c>
      <c r="C308" t="s">
        <v>983</v>
      </c>
      <c r="D308" t="s">
        <v>20</v>
      </c>
      <c r="E308" t="s">
        <v>20</v>
      </c>
      <c r="F308" t="s">
        <v>20</v>
      </c>
      <c r="G308" t="s">
        <v>20</v>
      </c>
      <c r="H308" t="s">
        <v>20</v>
      </c>
      <c r="I308" t="s">
        <v>20</v>
      </c>
    </row>
    <row r="309" spans="1:9" x14ac:dyDescent="0.25">
      <c r="A309" t="s">
        <v>882</v>
      </c>
      <c r="B309" t="s">
        <v>984</v>
      </c>
      <c r="C309" t="s">
        <v>985</v>
      </c>
      <c r="D309" t="s">
        <v>20</v>
      </c>
      <c r="E309" t="s">
        <v>20</v>
      </c>
      <c r="F309" t="s">
        <v>20</v>
      </c>
      <c r="G309" t="s">
        <v>20</v>
      </c>
      <c r="H309" t="s">
        <v>20</v>
      </c>
      <c r="I309" t="s">
        <v>20</v>
      </c>
    </row>
    <row r="310" spans="1:9" x14ac:dyDescent="0.25">
      <c r="A310" t="s">
        <v>882</v>
      </c>
      <c r="B310" t="s">
        <v>986</v>
      </c>
      <c r="C310" t="s">
        <v>987</v>
      </c>
      <c r="D310" t="s">
        <v>20</v>
      </c>
      <c r="E310" t="s">
        <v>20</v>
      </c>
      <c r="F310" t="s">
        <v>20</v>
      </c>
      <c r="G310" t="s">
        <v>20</v>
      </c>
      <c r="H310" t="s">
        <v>20</v>
      </c>
      <c r="I310" t="s">
        <v>20</v>
      </c>
    </row>
    <row r="311" spans="1:9" x14ac:dyDescent="0.25">
      <c r="A311" t="s">
        <v>882</v>
      </c>
      <c r="B311" t="s">
        <v>988</v>
      </c>
      <c r="C311" t="s">
        <v>989</v>
      </c>
      <c r="D311" t="s">
        <v>903</v>
      </c>
      <c r="E311" t="s">
        <v>903</v>
      </c>
      <c r="F311" t="s">
        <v>19</v>
      </c>
      <c r="G311" t="s">
        <v>903</v>
      </c>
      <c r="H311" t="s">
        <v>903</v>
      </c>
      <c r="I311" t="s">
        <v>903</v>
      </c>
    </row>
    <row r="312" spans="1:9" x14ac:dyDescent="0.25">
      <c r="A312" t="s">
        <v>882</v>
      </c>
      <c r="B312" t="s">
        <v>990</v>
      </c>
      <c r="C312" t="s">
        <v>991</v>
      </c>
      <c r="D312" t="s">
        <v>19</v>
      </c>
      <c r="E312" t="s">
        <v>19</v>
      </c>
      <c r="F312" t="s">
        <v>19</v>
      </c>
      <c r="G312" t="s">
        <v>19</v>
      </c>
      <c r="H312" t="s">
        <v>19</v>
      </c>
      <c r="I312" t="s">
        <v>19</v>
      </c>
    </row>
    <row r="313" spans="1:9" x14ac:dyDescent="0.25">
      <c r="A313" t="s">
        <v>882</v>
      </c>
      <c r="B313" t="s">
        <v>992</v>
      </c>
      <c r="C313" t="s">
        <v>993</v>
      </c>
      <c r="D313" t="s">
        <v>19</v>
      </c>
      <c r="E313" t="s">
        <v>19</v>
      </c>
      <c r="F313" t="s">
        <v>20</v>
      </c>
      <c r="G313" t="s">
        <v>20</v>
      </c>
      <c r="H313" t="s">
        <v>19</v>
      </c>
      <c r="I313" t="s">
        <v>19</v>
      </c>
    </row>
    <row r="314" spans="1:9" x14ac:dyDescent="0.25">
      <c r="A314" t="s">
        <v>994</v>
      </c>
      <c r="B314" t="s">
        <v>995</v>
      </c>
      <c r="C314" t="s">
        <v>996</v>
      </c>
      <c r="D314" t="s">
        <v>20</v>
      </c>
      <c r="E314" t="s">
        <v>20</v>
      </c>
      <c r="F314" t="s">
        <v>19</v>
      </c>
      <c r="G314" t="s">
        <v>20</v>
      </c>
      <c r="H314" t="s">
        <v>20</v>
      </c>
      <c r="I314" t="s">
        <v>20</v>
      </c>
    </row>
    <row r="315" spans="1:9" x14ac:dyDescent="0.25">
      <c r="A315" t="s">
        <v>994</v>
      </c>
      <c r="B315" t="s">
        <v>997</v>
      </c>
      <c r="C315" t="s">
        <v>998</v>
      </c>
      <c r="D315" t="s">
        <v>19</v>
      </c>
      <c r="E315" t="s">
        <v>19</v>
      </c>
      <c r="F315" t="s">
        <v>20</v>
      </c>
      <c r="G315" t="s">
        <v>27</v>
      </c>
      <c r="H315" t="s">
        <v>27</v>
      </c>
      <c r="I315" t="s">
        <v>20</v>
      </c>
    </row>
    <row r="316" spans="1:9" x14ac:dyDescent="0.25">
      <c r="A316" t="s">
        <v>994</v>
      </c>
      <c r="B316" t="s">
        <v>999</v>
      </c>
      <c r="C316" t="s">
        <v>1000</v>
      </c>
      <c r="D316" t="s">
        <v>20</v>
      </c>
      <c r="E316" t="s">
        <v>20</v>
      </c>
      <c r="F316" t="s">
        <v>20</v>
      </c>
      <c r="G316" t="s">
        <v>20</v>
      </c>
      <c r="H316" t="s">
        <v>20</v>
      </c>
      <c r="I316" t="s">
        <v>20</v>
      </c>
    </row>
    <row r="317" spans="1:9" x14ac:dyDescent="0.25">
      <c r="A317" t="s">
        <v>994</v>
      </c>
      <c r="B317" t="s">
        <v>1001</v>
      </c>
      <c r="C317" t="s">
        <v>1002</v>
      </c>
      <c r="D317" t="s">
        <v>19</v>
      </c>
      <c r="E317" t="s">
        <v>19</v>
      </c>
      <c r="F317" t="s">
        <v>20</v>
      </c>
      <c r="G317" t="s">
        <v>20</v>
      </c>
      <c r="H317" t="s">
        <v>20</v>
      </c>
      <c r="I317" t="s">
        <v>20</v>
      </c>
    </row>
    <row r="318" spans="1:9" x14ac:dyDescent="0.25">
      <c r="A318" t="s">
        <v>994</v>
      </c>
      <c r="B318" t="s">
        <v>1003</v>
      </c>
      <c r="C318" t="s">
        <v>1004</v>
      </c>
      <c r="D318" t="s">
        <v>20</v>
      </c>
      <c r="E318" t="s">
        <v>20</v>
      </c>
      <c r="F318" t="s">
        <v>19</v>
      </c>
      <c r="G318" t="s">
        <v>20</v>
      </c>
      <c r="H318" t="s">
        <v>20</v>
      </c>
      <c r="I318" t="s">
        <v>20</v>
      </c>
    </row>
    <row r="319" spans="1:9" x14ac:dyDescent="0.25">
      <c r="A319" t="s">
        <v>994</v>
      </c>
      <c r="B319" t="s">
        <v>1005</v>
      </c>
      <c r="C319" t="s">
        <v>1006</v>
      </c>
      <c r="D319" t="s">
        <v>19</v>
      </c>
      <c r="E319" t="s">
        <v>19</v>
      </c>
      <c r="F319" t="s">
        <v>19</v>
      </c>
      <c r="G319" t="s">
        <v>19</v>
      </c>
      <c r="H319" t="s">
        <v>19</v>
      </c>
      <c r="I319" t="s">
        <v>19</v>
      </c>
    </row>
    <row r="320" spans="1:9" x14ac:dyDescent="0.25">
      <c r="A320" t="s">
        <v>994</v>
      </c>
      <c r="B320" t="s">
        <v>1007</v>
      </c>
      <c r="C320" t="s">
        <v>1008</v>
      </c>
      <c r="D320" t="s">
        <v>20</v>
      </c>
      <c r="E320" t="s">
        <v>20</v>
      </c>
      <c r="F320" t="s">
        <v>19</v>
      </c>
      <c r="G320" t="s">
        <v>19</v>
      </c>
      <c r="H320" t="s">
        <v>19</v>
      </c>
      <c r="I320" t="s">
        <v>19</v>
      </c>
    </row>
    <row r="321" spans="1:9" x14ac:dyDescent="0.25">
      <c r="A321" t="s">
        <v>994</v>
      </c>
      <c r="B321" t="s">
        <v>1009</v>
      </c>
      <c r="C321" t="s">
        <v>1010</v>
      </c>
      <c r="D321" t="s">
        <v>19</v>
      </c>
      <c r="E321" t="s">
        <v>19</v>
      </c>
      <c r="F321" t="s">
        <v>903</v>
      </c>
      <c r="G321" t="s">
        <v>903</v>
      </c>
      <c r="H321" t="s">
        <v>903</v>
      </c>
      <c r="I321" t="s">
        <v>903</v>
      </c>
    </row>
    <row r="322" spans="1:9" x14ac:dyDescent="0.25">
      <c r="A322" t="s">
        <v>994</v>
      </c>
      <c r="B322" t="s">
        <v>1011</v>
      </c>
      <c r="C322" t="s">
        <v>1012</v>
      </c>
      <c r="D322" t="s">
        <v>27</v>
      </c>
      <c r="E322" t="s">
        <v>27</v>
      </c>
      <c r="F322" t="s">
        <v>20</v>
      </c>
      <c r="G322" t="s">
        <v>27</v>
      </c>
      <c r="H322" t="s">
        <v>27</v>
      </c>
      <c r="I322" t="s">
        <v>27</v>
      </c>
    </row>
    <row r="323" spans="1:9" x14ac:dyDescent="0.25">
      <c r="A323" t="s">
        <v>994</v>
      </c>
      <c r="B323" t="s">
        <v>1013</v>
      </c>
      <c r="C323" t="s">
        <v>1014</v>
      </c>
      <c r="D323" t="s">
        <v>19</v>
      </c>
      <c r="E323" t="s">
        <v>19</v>
      </c>
      <c r="F323" t="s">
        <v>19</v>
      </c>
      <c r="G323" t="s">
        <v>19</v>
      </c>
      <c r="H323" t="s">
        <v>19</v>
      </c>
      <c r="I323" t="s">
        <v>19</v>
      </c>
    </row>
    <row r="324" spans="1:9" x14ac:dyDescent="0.25">
      <c r="A324" t="s">
        <v>994</v>
      </c>
      <c r="B324" t="s">
        <v>1015</v>
      </c>
      <c r="C324" t="s">
        <v>1016</v>
      </c>
      <c r="D324" t="s">
        <v>20</v>
      </c>
      <c r="E324" t="s">
        <v>20</v>
      </c>
      <c r="F324" t="s">
        <v>20</v>
      </c>
      <c r="G324" t="s">
        <v>20</v>
      </c>
      <c r="H324" t="s">
        <v>20</v>
      </c>
      <c r="I324" t="s">
        <v>20</v>
      </c>
    </row>
    <row r="325" spans="1:9" x14ac:dyDescent="0.25">
      <c r="A325" t="s">
        <v>994</v>
      </c>
      <c r="B325" t="s">
        <v>1017</v>
      </c>
      <c r="C325" t="s">
        <v>1018</v>
      </c>
      <c r="D325" t="s">
        <v>20</v>
      </c>
      <c r="F325" t="s">
        <v>20</v>
      </c>
      <c r="G325" t="s">
        <v>20</v>
      </c>
      <c r="H325" t="s">
        <v>20</v>
      </c>
      <c r="I325" t="s">
        <v>20</v>
      </c>
    </row>
    <row r="326" spans="1:9" x14ac:dyDescent="0.25">
      <c r="A326" t="s">
        <v>994</v>
      </c>
      <c r="B326" t="s">
        <v>1019</v>
      </c>
      <c r="C326" t="s">
        <v>1020</v>
      </c>
      <c r="D326" t="s">
        <v>20</v>
      </c>
      <c r="E326" t="s">
        <v>20</v>
      </c>
      <c r="F326" t="s">
        <v>19</v>
      </c>
      <c r="G326" t="s">
        <v>19</v>
      </c>
      <c r="H326" t="s">
        <v>19</v>
      </c>
      <c r="I326" t="s">
        <v>19</v>
      </c>
    </row>
    <row r="327" spans="1:9" x14ac:dyDescent="0.25">
      <c r="A327" t="s">
        <v>994</v>
      </c>
      <c r="B327" t="s">
        <v>1021</v>
      </c>
      <c r="C327" t="s">
        <v>1022</v>
      </c>
      <c r="D327" t="s">
        <v>20</v>
      </c>
      <c r="E327" t="s">
        <v>20</v>
      </c>
      <c r="F327" t="s">
        <v>20</v>
      </c>
      <c r="G327" t="s">
        <v>20</v>
      </c>
      <c r="H327" t="s">
        <v>20</v>
      </c>
      <c r="I327" t="s">
        <v>20</v>
      </c>
    </row>
    <row r="328" spans="1:9" x14ac:dyDescent="0.25">
      <c r="A328" t="s">
        <v>994</v>
      </c>
      <c r="B328" t="s">
        <v>1023</v>
      </c>
      <c r="C328" t="s">
        <v>1024</v>
      </c>
      <c r="D328" t="s">
        <v>19</v>
      </c>
      <c r="E328" t="s">
        <v>19</v>
      </c>
      <c r="F328" t="s">
        <v>19</v>
      </c>
      <c r="G328" t="s">
        <v>19</v>
      </c>
      <c r="H328" t="s">
        <v>19</v>
      </c>
      <c r="I328" t="s">
        <v>19</v>
      </c>
    </row>
    <row r="329" spans="1:9" x14ac:dyDescent="0.25">
      <c r="A329" t="s">
        <v>994</v>
      </c>
      <c r="B329" t="s">
        <v>1025</v>
      </c>
      <c r="C329" t="s">
        <v>1026</v>
      </c>
      <c r="D329" t="s">
        <v>20</v>
      </c>
      <c r="E329" t="s">
        <v>20</v>
      </c>
      <c r="F329" t="s">
        <v>20</v>
      </c>
      <c r="G329" t="s">
        <v>20</v>
      </c>
      <c r="H329" t="s">
        <v>20</v>
      </c>
      <c r="I329" t="s">
        <v>20</v>
      </c>
    </row>
    <row r="330" spans="1:9" x14ac:dyDescent="0.25">
      <c r="A330" t="s">
        <v>994</v>
      </c>
      <c r="B330" t="s">
        <v>1027</v>
      </c>
      <c r="C330" t="s">
        <v>1028</v>
      </c>
      <c r="D330" t="s">
        <v>20</v>
      </c>
      <c r="E330" t="s">
        <v>20</v>
      </c>
      <c r="F330" t="s">
        <v>20</v>
      </c>
      <c r="G330" t="s">
        <v>20</v>
      </c>
      <c r="H330" t="s">
        <v>20</v>
      </c>
      <c r="I330" t="s">
        <v>20</v>
      </c>
    </row>
    <row r="331" spans="1:9" x14ac:dyDescent="0.25">
      <c r="A331" t="s">
        <v>994</v>
      </c>
      <c r="B331" t="s">
        <v>1029</v>
      </c>
      <c r="C331" t="s">
        <v>1030</v>
      </c>
      <c r="D331" t="s">
        <v>20</v>
      </c>
      <c r="E331" t="s">
        <v>20</v>
      </c>
      <c r="F331" t="s">
        <v>20</v>
      </c>
      <c r="G331" t="s">
        <v>20</v>
      </c>
      <c r="H331" t="s">
        <v>20</v>
      </c>
      <c r="I331" t="s">
        <v>20</v>
      </c>
    </row>
    <row r="332" spans="1:9" x14ac:dyDescent="0.25">
      <c r="A332" t="s">
        <v>994</v>
      </c>
      <c r="B332" t="s">
        <v>1031</v>
      </c>
      <c r="C332" t="s">
        <v>1032</v>
      </c>
      <c r="D332" t="s">
        <v>27</v>
      </c>
      <c r="E332" t="s">
        <v>27</v>
      </c>
      <c r="F332" t="s">
        <v>27</v>
      </c>
      <c r="G332" t="s">
        <v>27</v>
      </c>
      <c r="H332" t="s">
        <v>27</v>
      </c>
      <c r="I332" t="s">
        <v>27</v>
      </c>
    </row>
    <row r="333" spans="1:9" x14ac:dyDescent="0.25">
      <c r="A333" t="s">
        <v>994</v>
      </c>
      <c r="B333" t="s">
        <v>1033</v>
      </c>
      <c r="C333" t="s">
        <v>1034</v>
      </c>
      <c r="D333" t="s">
        <v>20</v>
      </c>
      <c r="F333" t="s">
        <v>20</v>
      </c>
      <c r="G333" t="s">
        <v>20</v>
      </c>
      <c r="H333" t="s">
        <v>20</v>
      </c>
      <c r="I333" t="s">
        <v>20</v>
      </c>
    </row>
    <row r="334" spans="1:9" x14ac:dyDescent="0.25">
      <c r="A334" t="s">
        <v>994</v>
      </c>
      <c r="B334" t="s">
        <v>1035</v>
      </c>
      <c r="C334" t="s">
        <v>1036</v>
      </c>
      <c r="D334" t="s">
        <v>20</v>
      </c>
      <c r="E334" t="s">
        <v>20</v>
      </c>
      <c r="F334" t="s">
        <v>20</v>
      </c>
      <c r="G334" t="s">
        <v>20</v>
      </c>
      <c r="H334" t="s">
        <v>20</v>
      </c>
      <c r="I334" t="s">
        <v>20</v>
      </c>
    </row>
    <row r="335" spans="1:9" x14ac:dyDescent="0.25">
      <c r="A335" t="s">
        <v>994</v>
      </c>
      <c r="B335" t="s">
        <v>1037</v>
      </c>
      <c r="C335" t="s">
        <v>1038</v>
      </c>
      <c r="D335" t="s">
        <v>20</v>
      </c>
      <c r="E335" t="s">
        <v>19</v>
      </c>
      <c r="F335" t="s">
        <v>20</v>
      </c>
      <c r="G335" t="s">
        <v>20</v>
      </c>
      <c r="H335" t="s">
        <v>20</v>
      </c>
      <c r="I335" t="s">
        <v>20</v>
      </c>
    </row>
    <row r="336" spans="1:9" x14ac:dyDescent="0.25">
      <c r="A336" t="s">
        <v>994</v>
      </c>
      <c r="B336" t="s">
        <v>1039</v>
      </c>
      <c r="C336" t="s">
        <v>1040</v>
      </c>
      <c r="D336" t="s">
        <v>19</v>
      </c>
      <c r="E336" t="s">
        <v>19</v>
      </c>
      <c r="F336" t="s">
        <v>19</v>
      </c>
      <c r="G336" t="s">
        <v>19</v>
      </c>
      <c r="H336" t="s">
        <v>19</v>
      </c>
      <c r="I336" t="s">
        <v>19</v>
      </c>
    </row>
    <row r="337" spans="1:9" x14ac:dyDescent="0.25">
      <c r="A337" t="s">
        <v>994</v>
      </c>
      <c r="B337" t="s">
        <v>1041</v>
      </c>
      <c r="C337" t="s">
        <v>1042</v>
      </c>
      <c r="D337" t="s">
        <v>20</v>
      </c>
      <c r="E337" t="s">
        <v>20</v>
      </c>
      <c r="F337" t="s">
        <v>20</v>
      </c>
      <c r="G337" t="s">
        <v>20</v>
      </c>
      <c r="H337" t="s">
        <v>20</v>
      </c>
      <c r="I337" t="s">
        <v>20</v>
      </c>
    </row>
    <row r="338" spans="1:9" x14ac:dyDescent="0.25">
      <c r="A338" t="s">
        <v>994</v>
      </c>
      <c r="B338" t="s">
        <v>1043</v>
      </c>
      <c r="C338" t="s">
        <v>1044</v>
      </c>
      <c r="D338" t="s">
        <v>19</v>
      </c>
      <c r="E338" t="s">
        <v>19</v>
      </c>
      <c r="F338" t="s">
        <v>20</v>
      </c>
      <c r="G338" t="s">
        <v>20</v>
      </c>
      <c r="H338" t="s">
        <v>19</v>
      </c>
      <c r="I338" t="s">
        <v>19</v>
      </c>
    </row>
    <row r="339" spans="1:9" x14ac:dyDescent="0.25">
      <c r="A339" t="s">
        <v>994</v>
      </c>
      <c r="B339" t="s">
        <v>1045</v>
      </c>
      <c r="C339" t="s">
        <v>1046</v>
      </c>
      <c r="D339" t="s">
        <v>20</v>
      </c>
      <c r="F339" t="s">
        <v>20</v>
      </c>
      <c r="G339" t="s">
        <v>20</v>
      </c>
      <c r="H339" t="s">
        <v>20</v>
      </c>
      <c r="I339" t="s">
        <v>20</v>
      </c>
    </row>
    <row r="340" spans="1:9" x14ac:dyDescent="0.25">
      <c r="A340" t="s">
        <v>994</v>
      </c>
      <c r="B340" t="s">
        <v>1047</v>
      </c>
      <c r="C340" t="s">
        <v>1048</v>
      </c>
      <c r="D340" t="s">
        <v>19</v>
      </c>
      <c r="E340" t="s">
        <v>19</v>
      </c>
      <c r="F340" t="s">
        <v>20</v>
      </c>
      <c r="G340" t="s">
        <v>20</v>
      </c>
      <c r="H340" t="s">
        <v>20</v>
      </c>
      <c r="I340" t="s">
        <v>19</v>
      </c>
    </row>
    <row r="341" spans="1:9" x14ac:dyDescent="0.25">
      <c r="A341" t="s">
        <v>994</v>
      </c>
      <c r="B341" t="s">
        <v>1049</v>
      </c>
      <c r="C341" t="s">
        <v>1050</v>
      </c>
      <c r="D341" t="s">
        <v>19</v>
      </c>
      <c r="E341" t="s">
        <v>19</v>
      </c>
      <c r="F341" t="s">
        <v>19</v>
      </c>
      <c r="G341" t="s">
        <v>19</v>
      </c>
      <c r="H341" t="s">
        <v>19</v>
      </c>
      <c r="I341" t="s">
        <v>19</v>
      </c>
    </row>
    <row r="342" spans="1:9" x14ac:dyDescent="0.25">
      <c r="A342" t="s">
        <v>994</v>
      </c>
      <c r="B342" t="s">
        <v>1051</v>
      </c>
      <c r="C342" t="s">
        <v>1052</v>
      </c>
      <c r="D342" t="s">
        <v>20</v>
      </c>
      <c r="E342" t="s">
        <v>20</v>
      </c>
      <c r="F342" t="s">
        <v>20</v>
      </c>
      <c r="G342" t="s">
        <v>20</v>
      </c>
      <c r="H342" t="s">
        <v>20</v>
      </c>
      <c r="I342" t="s">
        <v>20</v>
      </c>
    </row>
    <row r="343" spans="1:9" x14ac:dyDescent="0.25">
      <c r="A343" t="s">
        <v>994</v>
      </c>
      <c r="B343" t="s">
        <v>1053</v>
      </c>
      <c r="C343" t="s">
        <v>1054</v>
      </c>
      <c r="D343" t="s">
        <v>20</v>
      </c>
      <c r="E343" t="s">
        <v>20</v>
      </c>
      <c r="F343" t="s">
        <v>20</v>
      </c>
      <c r="G343" t="s">
        <v>20</v>
      </c>
      <c r="H343" t="s">
        <v>20</v>
      </c>
      <c r="I343" t="s">
        <v>20</v>
      </c>
    </row>
    <row r="344" spans="1:9" x14ac:dyDescent="0.25">
      <c r="A344" t="s">
        <v>994</v>
      </c>
      <c r="B344" t="s">
        <v>1055</v>
      </c>
      <c r="C344" t="s">
        <v>1056</v>
      </c>
      <c r="D344" t="s">
        <v>20</v>
      </c>
      <c r="E344" t="s">
        <v>20</v>
      </c>
      <c r="F344" t="s">
        <v>20</v>
      </c>
      <c r="G344" t="s">
        <v>20</v>
      </c>
      <c r="H344" t="s">
        <v>20</v>
      </c>
      <c r="I344" t="s">
        <v>20</v>
      </c>
    </row>
    <row r="345" spans="1:9" x14ac:dyDescent="0.25">
      <c r="A345" t="s">
        <v>994</v>
      </c>
      <c r="B345" t="s">
        <v>1057</v>
      </c>
      <c r="C345" t="s">
        <v>1058</v>
      </c>
      <c r="D345" t="s">
        <v>20</v>
      </c>
      <c r="E345" t="s">
        <v>20</v>
      </c>
      <c r="F345" t="s">
        <v>19</v>
      </c>
      <c r="G345" t="s">
        <v>19</v>
      </c>
      <c r="H345" t="s">
        <v>19</v>
      </c>
      <c r="I345" t="s">
        <v>20</v>
      </c>
    </row>
    <row r="346" spans="1:9" x14ac:dyDescent="0.25">
      <c r="A346" t="s">
        <v>994</v>
      </c>
      <c r="B346" t="s">
        <v>1059</v>
      </c>
      <c r="C346" t="s">
        <v>1060</v>
      </c>
      <c r="D346" t="s">
        <v>20</v>
      </c>
      <c r="E346" t="s">
        <v>20</v>
      </c>
      <c r="F346" t="s">
        <v>20</v>
      </c>
      <c r="G346" t="s">
        <v>20</v>
      </c>
      <c r="H346" t="s">
        <v>20</v>
      </c>
      <c r="I346" t="s">
        <v>20</v>
      </c>
    </row>
    <row r="347" spans="1:9" x14ac:dyDescent="0.25">
      <c r="A347" t="s">
        <v>994</v>
      </c>
      <c r="B347" t="s">
        <v>1061</v>
      </c>
      <c r="C347" t="s">
        <v>1062</v>
      </c>
      <c r="D347" t="s">
        <v>20</v>
      </c>
      <c r="E347" t="s">
        <v>20</v>
      </c>
      <c r="F347" t="s">
        <v>20</v>
      </c>
      <c r="G347" t="s">
        <v>20</v>
      </c>
      <c r="H347" t="s">
        <v>20</v>
      </c>
      <c r="I347" t="s">
        <v>20</v>
      </c>
    </row>
    <row r="348" spans="1:9" x14ac:dyDescent="0.25">
      <c r="A348" t="s">
        <v>994</v>
      </c>
      <c r="B348" t="s">
        <v>1063</v>
      </c>
      <c r="C348" t="s">
        <v>1064</v>
      </c>
      <c r="D348" t="s">
        <v>20</v>
      </c>
      <c r="E348" t="s">
        <v>20</v>
      </c>
      <c r="F348" t="s">
        <v>19</v>
      </c>
      <c r="G348" t="s">
        <v>20</v>
      </c>
      <c r="H348" t="s">
        <v>20</v>
      </c>
      <c r="I348" t="s">
        <v>20</v>
      </c>
    </row>
    <row r="349" spans="1:9" x14ac:dyDescent="0.25">
      <c r="A349" t="s">
        <v>994</v>
      </c>
      <c r="B349" t="s">
        <v>1065</v>
      </c>
      <c r="C349" t="s">
        <v>1066</v>
      </c>
      <c r="D349" t="s">
        <v>20</v>
      </c>
      <c r="E349" t="s">
        <v>20</v>
      </c>
      <c r="F349" t="s">
        <v>20</v>
      </c>
      <c r="G349" t="s">
        <v>27</v>
      </c>
      <c r="H349" t="s">
        <v>20</v>
      </c>
      <c r="I349" t="s">
        <v>20</v>
      </c>
    </row>
    <row r="350" spans="1:9" x14ac:dyDescent="0.25">
      <c r="A350" t="s">
        <v>994</v>
      </c>
      <c r="B350" t="s">
        <v>1067</v>
      </c>
      <c r="C350" t="s">
        <v>1068</v>
      </c>
      <c r="D350" t="s">
        <v>20</v>
      </c>
      <c r="E350" t="s">
        <v>20</v>
      </c>
      <c r="F350" t="s">
        <v>20</v>
      </c>
      <c r="G350" t="s">
        <v>20</v>
      </c>
      <c r="H350" t="s">
        <v>20</v>
      </c>
      <c r="I350" t="s">
        <v>20</v>
      </c>
    </row>
    <row r="351" spans="1:9" x14ac:dyDescent="0.25">
      <c r="A351" t="s">
        <v>994</v>
      </c>
      <c r="B351" t="s">
        <v>1069</v>
      </c>
      <c r="C351" t="s">
        <v>1070</v>
      </c>
      <c r="D351" t="s">
        <v>20</v>
      </c>
      <c r="E351" t="s">
        <v>20</v>
      </c>
      <c r="F351" t="s">
        <v>20</v>
      </c>
      <c r="G351" t="s">
        <v>20</v>
      </c>
      <c r="H351" t="s">
        <v>20</v>
      </c>
      <c r="I351" t="s">
        <v>20</v>
      </c>
    </row>
    <row r="352" spans="1:9" x14ac:dyDescent="0.25">
      <c r="A352" t="s">
        <v>994</v>
      </c>
      <c r="B352" t="s">
        <v>1071</v>
      </c>
      <c r="C352" t="s">
        <v>1072</v>
      </c>
      <c r="D352" t="s">
        <v>20</v>
      </c>
      <c r="E352" t="s">
        <v>20</v>
      </c>
      <c r="F352" t="s">
        <v>20</v>
      </c>
      <c r="G352" t="s">
        <v>20</v>
      </c>
      <c r="H352" t="s">
        <v>20</v>
      </c>
      <c r="I352" t="s">
        <v>20</v>
      </c>
    </row>
    <row r="353" spans="1:9" x14ac:dyDescent="0.25">
      <c r="A353" t="s">
        <v>994</v>
      </c>
      <c r="B353" t="s">
        <v>1073</v>
      </c>
      <c r="C353" t="s">
        <v>1074</v>
      </c>
      <c r="D353" t="s">
        <v>27</v>
      </c>
      <c r="E353" t="s">
        <v>27</v>
      </c>
      <c r="F353" t="s">
        <v>20</v>
      </c>
      <c r="G353" t="s">
        <v>20</v>
      </c>
      <c r="H353" t="s">
        <v>27</v>
      </c>
      <c r="I353" t="s">
        <v>27</v>
      </c>
    </row>
    <row r="354" spans="1:9" x14ac:dyDescent="0.25">
      <c r="A354" t="s">
        <v>994</v>
      </c>
      <c r="B354" t="s">
        <v>1075</v>
      </c>
      <c r="C354" t="s">
        <v>1076</v>
      </c>
      <c r="D354" t="s">
        <v>20</v>
      </c>
      <c r="E354" t="s">
        <v>20</v>
      </c>
      <c r="F354" t="s">
        <v>27</v>
      </c>
      <c r="G354" t="s">
        <v>27</v>
      </c>
      <c r="H354" t="s">
        <v>20</v>
      </c>
      <c r="I354" t="s">
        <v>27</v>
      </c>
    </row>
    <row r="355" spans="1:9" x14ac:dyDescent="0.25">
      <c r="A355" t="s">
        <v>994</v>
      </c>
      <c r="B355" t="s">
        <v>1077</v>
      </c>
      <c r="C355" t="s">
        <v>1078</v>
      </c>
      <c r="D355" t="s">
        <v>20</v>
      </c>
      <c r="E355" t="s">
        <v>20</v>
      </c>
      <c r="F355" t="s">
        <v>20</v>
      </c>
      <c r="G355" t="s">
        <v>20</v>
      </c>
      <c r="H355" t="s">
        <v>20</v>
      </c>
      <c r="I355" t="s">
        <v>20</v>
      </c>
    </row>
    <row r="356" spans="1:9" x14ac:dyDescent="0.25">
      <c r="A356" t="s">
        <v>994</v>
      </c>
      <c r="B356" t="s">
        <v>1079</v>
      </c>
      <c r="C356" t="s">
        <v>1080</v>
      </c>
      <c r="D356" t="s">
        <v>20</v>
      </c>
      <c r="E356" t="s">
        <v>20</v>
      </c>
      <c r="F356" t="s">
        <v>19</v>
      </c>
      <c r="G356" t="s">
        <v>19</v>
      </c>
      <c r="H356" t="s">
        <v>19</v>
      </c>
      <c r="I356" t="s">
        <v>19</v>
      </c>
    </row>
    <row r="357" spans="1:9" x14ac:dyDescent="0.25">
      <c r="A357" t="s">
        <v>994</v>
      </c>
      <c r="B357" t="s">
        <v>1081</v>
      </c>
      <c r="C357" t="s">
        <v>1082</v>
      </c>
      <c r="D357" t="s">
        <v>20</v>
      </c>
      <c r="F357" t="s">
        <v>19</v>
      </c>
      <c r="G357" t="s">
        <v>506</v>
      </c>
      <c r="H357" t="s">
        <v>20</v>
      </c>
      <c r="I357" t="s">
        <v>20</v>
      </c>
    </row>
    <row r="358" spans="1:9" x14ac:dyDescent="0.25">
      <c r="A358" t="s">
        <v>994</v>
      </c>
      <c r="B358" t="s">
        <v>1083</v>
      </c>
      <c r="C358" t="s">
        <v>1084</v>
      </c>
      <c r="D358" t="s">
        <v>20</v>
      </c>
      <c r="E358" t="s">
        <v>20</v>
      </c>
      <c r="F358" t="s">
        <v>20</v>
      </c>
      <c r="G358" t="s">
        <v>20</v>
      </c>
      <c r="H358" t="s">
        <v>20</v>
      </c>
      <c r="I358" t="s">
        <v>20</v>
      </c>
    </row>
    <row r="359" spans="1:9" x14ac:dyDescent="0.25">
      <c r="A359" t="s">
        <v>994</v>
      </c>
      <c r="B359" t="s">
        <v>1085</v>
      </c>
      <c r="C359" t="s">
        <v>1086</v>
      </c>
      <c r="D359" t="s">
        <v>20</v>
      </c>
      <c r="E359" t="s">
        <v>20</v>
      </c>
      <c r="F359" t="s">
        <v>20</v>
      </c>
      <c r="G359" t="s">
        <v>20</v>
      </c>
      <c r="H359" t="s">
        <v>20</v>
      </c>
      <c r="I359" t="s">
        <v>20</v>
      </c>
    </row>
    <row r="360" spans="1:9" x14ac:dyDescent="0.25">
      <c r="A360" t="s">
        <v>994</v>
      </c>
      <c r="B360" t="s">
        <v>1087</v>
      </c>
      <c r="C360" t="s">
        <v>1088</v>
      </c>
      <c r="D360" t="s">
        <v>20</v>
      </c>
      <c r="E360" t="s">
        <v>20</v>
      </c>
      <c r="F360" t="s">
        <v>20</v>
      </c>
      <c r="G360" t="s">
        <v>20</v>
      </c>
      <c r="H360" t="s">
        <v>20</v>
      </c>
      <c r="I360" t="s">
        <v>20</v>
      </c>
    </row>
    <row r="361" spans="1:9" x14ac:dyDescent="0.25">
      <c r="A361" t="s">
        <v>994</v>
      </c>
      <c r="B361" t="s">
        <v>1089</v>
      </c>
      <c r="C361" t="s">
        <v>1090</v>
      </c>
      <c r="D361" t="s">
        <v>19</v>
      </c>
      <c r="E361" t="s">
        <v>19</v>
      </c>
      <c r="F361" t="s">
        <v>19</v>
      </c>
      <c r="G361" t="s">
        <v>19</v>
      </c>
      <c r="H361" t="s">
        <v>19</v>
      </c>
      <c r="I361" t="s">
        <v>19</v>
      </c>
    </row>
    <row r="362" spans="1:9" x14ac:dyDescent="0.25">
      <c r="A362" t="s">
        <v>994</v>
      </c>
      <c r="B362" t="s">
        <v>1091</v>
      </c>
      <c r="C362" t="s">
        <v>1092</v>
      </c>
      <c r="D362" t="s">
        <v>20</v>
      </c>
      <c r="E362" t="s">
        <v>27</v>
      </c>
      <c r="F362" t="s">
        <v>19</v>
      </c>
      <c r="G362" t="s">
        <v>20</v>
      </c>
      <c r="H362" t="s">
        <v>20</v>
      </c>
      <c r="I362" t="s">
        <v>20</v>
      </c>
    </row>
    <row r="363" spans="1:9" x14ac:dyDescent="0.25">
      <c r="A363" t="s">
        <v>994</v>
      </c>
      <c r="B363" t="s">
        <v>1093</v>
      </c>
      <c r="C363" t="s">
        <v>1094</v>
      </c>
      <c r="D363" t="s">
        <v>20</v>
      </c>
      <c r="E363" t="s">
        <v>20</v>
      </c>
      <c r="F363" t="s">
        <v>20</v>
      </c>
      <c r="G363" t="s">
        <v>20</v>
      </c>
      <c r="H363" t="s">
        <v>20</v>
      </c>
      <c r="I363" t="s">
        <v>20</v>
      </c>
    </row>
    <row r="364" spans="1:9" x14ac:dyDescent="0.25">
      <c r="A364" t="s">
        <v>994</v>
      </c>
      <c r="B364" t="s">
        <v>1095</v>
      </c>
      <c r="C364" t="s">
        <v>1096</v>
      </c>
      <c r="D364" t="s">
        <v>19</v>
      </c>
      <c r="E364" t="s">
        <v>19</v>
      </c>
      <c r="F364" t="s">
        <v>19</v>
      </c>
      <c r="G364" t="s">
        <v>19</v>
      </c>
      <c r="H364" t="s">
        <v>19</v>
      </c>
      <c r="I364" t="s">
        <v>19</v>
      </c>
    </row>
    <row r="365" spans="1:9" x14ac:dyDescent="0.25">
      <c r="A365" t="s">
        <v>994</v>
      </c>
      <c r="B365" t="s">
        <v>1097</v>
      </c>
      <c r="C365" t="s">
        <v>1098</v>
      </c>
      <c r="D365" t="s">
        <v>19</v>
      </c>
      <c r="E365" t="s">
        <v>19</v>
      </c>
      <c r="F365" t="s">
        <v>19</v>
      </c>
      <c r="G365" t="s">
        <v>19</v>
      </c>
      <c r="H365" t="s">
        <v>19</v>
      </c>
      <c r="I365" t="s">
        <v>19</v>
      </c>
    </row>
    <row r="366" spans="1:9" x14ac:dyDescent="0.25">
      <c r="A366" t="s">
        <v>994</v>
      </c>
      <c r="B366" t="s">
        <v>1099</v>
      </c>
      <c r="C366" t="s">
        <v>1100</v>
      </c>
      <c r="D366" t="s">
        <v>20</v>
      </c>
      <c r="E366" t="s">
        <v>20</v>
      </c>
      <c r="F366" t="s">
        <v>20</v>
      </c>
      <c r="G366" t="s">
        <v>20</v>
      </c>
      <c r="H366" t="s">
        <v>20</v>
      </c>
      <c r="I366" t="s">
        <v>20</v>
      </c>
    </row>
    <row r="367" spans="1:9" x14ac:dyDescent="0.25">
      <c r="A367" t="s">
        <v>994</v>
      </c>
      <c r="B367" t="s">
        <v>1101</v>
      </c>
      <c r="C367" t="s">
        <v>1102</v>
      </c>
      <c r="D367" t="s">
        <v>19</v>
      </c>
      <c r="E367" t="s">
        <v>19</v>
      </c>
      <c r="F367" t="s">
        <v>19</v>
      </c>
      <c r="G367" t="s">
        <v>19</v>
      </c>
      <c r="H367" t="s">
        <v>19</v>
      </c>
      <c r="I367" t="s">
        <v>19</v>
      </c>
    </row>
    <row r="368" spans="1:9" x14ac:dyDescent="0.25">
      <c r="A368" t="s">
        <v>994</v>
      </c>
      <c r="B368" t="s">
        <v>1103</v>
      </c>
      <c r="C368" t="s">
        <v>1104</v>
      </c>
      <c r="D368" t="s">
        <v>19</v>
      </c>
      <c r="E368" t="s">
        <v>19</v>
      </c>
      <c r="F368" t="s">
        <v>20</v>
      </c>
      <c r="G368" t="s">
        <v>20</v>
      </c>
      <c r="H368" t="s">
        <v>20</v>
      </c>
      <c r="I368" t="s">
        <v>20</v>
      </c>
    </row>
    <row r="369" spans="1:9" x14ac:dyDescent="0.25">
      <c r="A369" t="s">
        <v>994</v>
      </c>
      <c r="B369" t="s">
        <v>1105</v>
      </c>
      <c r="C369" t="s">
        <v>1106</v>
      </c>
      <c r="D369" t="s">
        <v>20</v>
      </c>
      <c r="E369" t="s">
        <v>20</v>
      </c>
      <c r="F369" t="s">
        <v>20</v>
      </c>
      <c r="G369" t="s">
        <v>20</v>
      </c>
      <c r="H369" t="s">
        <v>20</v>
      </c>
      <c r="I369" t="s">
        <v>20</v>
      </c>
    </row>
    <row r="370" spans="1:9" x14ac:dyDescent="0.25">
      <c r="A370" t="s">
        <v>994</v>
      </c>
      <c r="B370" t="s">
        <v>1107</v>
      </c>
      <c r="C370" t="s">
        <v>1108</v>
      </c>
      <c r="D370" t="s">
        <v>20</v>
      </c>
      <c r="F370" t="s">
        <v>20</v>
      </c>
      <c r="G370" t="s">
        <v>20</v>
      </c>
      <c r="H370" t="s">
        <v>20</v>
      </c>
      <c r="I370" t="s">
        <v>20</v>
      </c>
    </row>
    <row r="371" spans="1:9" x14ac:dyDescent="0.25">
      <c r="A371" t="s">
        <v>994</v>
      </c>
      <c r="B371" t="s">
        <v>1109</v>
      </c>
      <c r="C371" t="s">
        <v>1110</v>
      </c>
      <c r="D371" t="s">
        <v>19</v>
      </c>
      <c r="E371" t="s">
        <v>19</v>
      </c>
      <c r="F371" t="s">
        <v>20</v>
      </c>
      <c r="G371" t="s">
        <v>20</v>
      </c>
      <c r="H371" t="s">
        <v>20</v>
      </c>
      <c r="I371" t="s">
        <v>20</v>
      </c>
    </row>
    <row r="372" spans="1:9" x14ac:dyDescent="0.25">
      <c r="A372" t="s">
        <v>1111</v>
      </c>
      <c r="B372" t="s">
        <v>1112</v>
      </c>
      <c r="C372" t="s">
        <v>1113</v>
      </c>
      <c r="D372" t="s">
        <v>27</v>
      </c>
      <c r="E372" t="s">
        <v>27</v>
      </c>
      <c r="F372" t="s">
        <v>27</v>
      </c>
      <c r="G372" t="s">
        <v>27</v>
      </c>
      <c r="H372" t="s">
        <v>27</v>
      </c>
      <c r="I372" t="s">
        <v>27</v>
      </c>
    </row>
    <row r="373" spans="1:9" x14ac:dyDescent="0.25">
      <c r="A373" t="s">
        <v>1111</v>
      </c>
      <c r="B373" t="s">
        <v>1114</v>
      </c>
      <c r="C373" t="s">
        <v>1115</v>
      </c>
      <c r="D373" t="s">
        <v>20</v>
      </c>
      <c r="E373" t="s">
        <v>20</v>
      </c>
      <c r="F373" t="s">
        <v>20</v>
      </c>
      <c r="G373" t="s">
        <v>20</v>
      </c>
      <c r="H373" t="s">
        <v>20</v>
      </c>
      <c r="I373" t="s">
        <v>20</v>
      </c>
    </row>
    <row r="374" spans="1:9" x14ac:dyDescent="0.25">
      <c r="A374" t="s">
        <v>1111</v>
      </c>
      <c r="B374" t="s">
        <v>1116</v>
      </c>
      <c r="C374" t="s">
        <v>1117</v>
      </c>
      <c r="D374" t="s">
        <v>20</v>
      </c>
      <c r="E374" t="s">
        <v>20</v>
      </c>
      <c r="F374" t="s">
        <v>27</v>
      </c>
      <c r="G374" t="s">
        <v>27</v>
      </c>
      <c r="H374" t="s">
        <v>20</v>
      </c>
      <c r="I374" t="s">
        <v>20</v>
      </c>
    </row>
    <row r="375" spans="1:9" x14ac:dyDescent="0.25">
      <c r="A375" t="s">
        <v>1111</v>
      </c>
      <c r="B375" t="s">
        <v>1118</v>
      </c>
      <c r="C375" t="s">
        <v>1119</v>
      </c>
      <c r="D375" t="s">
        <v>27</v>
      </c>
      <c r="E375" t="s">
        <v>27</v>
      </c>
      <c r="F375" t="s">
        <v>27</v>
      </c>
      <c r="G375" t="s">
        <v>20</v>
      </c>
      <c r="H375" t="s">
        <v>20</v>
      </c>
      <c r="I375" t="s">
        <v>27</v>
      </c>
    </row>
    <row r="376" spans="1:9" x14ac:dyDescent="0.25">
      <c r="A376" t="s">
        <v>1111</v>
      </c>
      <c r="B376" t="s">
        <v>1120</v>
      </c>
      <c r="C376" t="s">
        <v>1121</v>
      </c>
      <c r="D376" t="s">
        <v>19</v>
      </c>
      <c r="E376" t="s">
        <v>20</v>
      </c>
      <c r="F376" t="s">
        <v>19</v>
      </c>
      <c r="G376" t="s">
        <v>19</v>
      </c>
      <c r="H376" t="s">
        <v>20</v>
      </c>
      <c r="I376" t="s">
        <v>19</v>
      </c>
    </row>
    <row r="377" spans="1:9" x14ac:dyDescent="0.25">
      <c r="A377" t="s">
        <v>1111</v>
      </c>
      <c r="B377" t="s">
        <v>1122</v>
      </c>
      <c r="C377" t="s">
        <v>1123</v>
      </c>
      <c r="D377" t="s">
        <v>20</v>
      </c>
      <c r="E377" t="s">
        <v>20</v>
      </c>
      <c r="F377" t="s">
        <v>20</v>
      </c>
      <c r="G377" t="s">
        <v>20</v>
      </c>
      <c r="H377" t="s">
        <v>20</v>
      </c>
      <c r="I377" t="s">
        <v>20</v>
      </c>
    </row>
    <row r="378" spans="1:9" x14ac:dyDescent="0.25">
      <c r="A378" t="s">
        <v>1111</v>
      </c>
      <c r="B378" t="s">
        <v>1124</v>
      </c>
      <c r="C378" t="s">
        <v>1125</v>
      </c>
      <c r="D378" t="s">
        <v>20</v>
      </c>
      <c r="E378" t="s">
        <v>20</v>
      </c>
      <c r="F378" t="s">
        <v>20</v>
      </c>
      <c r="G378" t="s">
        <v>20</v>
      </c>
      <c r="H378" t="s">
        <v>20</v>
      </c>
      <c r="I378" t="s">
        <v>20</v>
      </c>
    </row>
    <row r="379" spans="1:9" x14ac:dyDescent="0.25">
      <c r="A379" t="s">
        <v>1111</v>
      </c>
      <c r="B379" t="s">
        <v>1126</v>
      </c>
      <c r="C379" t="s">
        <v>1127</v>
      </c>
      <c r="D379" t="s">
        <v>19</v>
      </c>
      <c r="E379" t="s">
        <v>19</v>
      </c>
      <c r="F379" t="s">
        <v>20</v>
      </c>
      <c r="G379" t="s">
        <v>20</v>
      </c>
      <c r="H379" t="s">
        <v>19</v>
      </c>
      <c r="I379" t="s">
        <v>19</v>
      </c>
    </row>
    <row r="380" spans="1:9" x14ac:dyDescent="0.25">
      <c r="A380" t="s">
        <v>1111</v>
      </c>
      <c r="B380" t="s">
        <v>1128</v>
      </c>
      <c r="C380" t="s">
        <v>1129</v>
      </c>
      <c r="D380" t="s">
        <v>27</v>
      </c>
      <c r="E380" t="s">
        <v>27</v>
      </c>
      <c r="F380" t="s">
        <v>20</v>
      </c>
      <c r="G380" t="s">
        <v>27</v>
      </c>
      <c r="H380" t="s">
        <v>27</v>
      </c>
      <c r="I380" t="s">
        <v>27</v>
      </c>
    </row>
    <row r="381" spans="1:9" x14ac:dyDescent="0.25">
      <c r="A381" t="s">
        <v>1111</v>
      </c>
      <c r="B381" t="s">
        <v>1130</v>
      </c>
      <c r="C381" t="s">
        <v>1131</v>
      </c>
      <c r="D381" t="s">
        <v>20</v>
      </c>
      <c r="E381" t="s">
        <v>20</v>
      </c>
      <c r="F381" t="s">
        <v>20</v>
      </c>
      <c r="G381" t="s">
        <v>20</v>
      </c>
      <c r="H381" t="s">
        <v>20</v>
      </c>
      <c r="I381" t="s">
        <v>20</v>
      </c>
    </row>
    <row r="382" spans="1:9" x14ac:dyDescent="0.25">
      <c r="A382" t="s">
        <v>1111</v>
      </c>
      <c r="B382" t="s">
        <v>1132</v>
      </c>
      <c r="C382" t="s">
        <v>1133</v>
      </c>
      <c r="D382" t="s">
        <v>19</v>
      </c>
      <c r="E382" t="s">
        <v>19</v>
      </c>
      <c r="F382" t="s">
        <v>20</v>
      </c>
      <c r="G382" t="s">
        <v>20</v>
      </c>
      <c r="H382" t="s">
        <v>19</v>
      </c>
      <c r="I382" t="s">
        <v>19</v>
      </c>
    </row>
    <row r="383" spans="1:9" x14ac:dyDescent="0.25">
      <c r="A383" t="s">
        <v>1111</v>
      </c>
      <c r="B383" t="s">
        <v>1134</v>
      </c>
      <c r="C383" t="s">
        <v>1135</v>
      </c>
      <c r="D383" t="s">
        <v>27</v>
      </c>
      <c r="E383" t="s">
        <v>27</v>
      </c>
      <c r="F383" t="s">
        <v>27</v>
      </c>
      <c r="G383" t="s">
        <v>27</v>
      </c>
      <c r="H383" t="s">
        <v>27</v>
      </c>
      <c r="I383" t="s">
        <v>27</v>
      </c>
    </row>
    <row r="384" spans="1:9" x14ac:dyDescent="0.25">
      <c r="A384" t="s">
        <v>1111</v>
      </c>
      <c r="B384" t="s">
        <v>1136</v>
      </c>
      <c r="C384" t="s">
        <v>1137</v>
      </c>
      <c r="D384" t="s">
        <v>20</v>
      </c>
      <c r="E384" t="s">
        <v>20</v>
      </c>
      <c r="F384" t="s">
        <v>20</v>
      </c>
      <c r="G384" t="s">
        <v>20</v>
      </c>
      <c r="H384" t="s">
        <v>20</v>
      </c>
      <c r="I384" t="s">
        <v>20</v>
      </c>
    </row>
    <row r="385" spans="1:9" x14ac:dyDescent="0.25">
      <c r="A385" t="s">
        <v>1111</v>
      </c>
      <c r="B385" t="s">
        <v>1138</v>
      </c>
      <c r="C385" t="s">
        <v>1139</v>
      </c>
      <c r="D385" t="s">
        <v>20</v>
      </c>
      <c r="E385" t="s">
        <v>20</v>
      </c>
      <c r="F385" t="s">
        <v>20</v>
      </c>
      <c r="G385" t="s">
        <v>20</v>
      </c>
      <c r="H385" t="s">
        <v>20</v>
      </c>
      <c r="I385" t="s">
        <v>20</v>
      </c>
    </row>
    <row r="386" spans="1:9" x14ac:dyDescent="0.25">
      <c r="A386" t="s">
        <v>1111</v>
      </c>
      <c r="B386" t="s">
        <v>1140</v>
      </c>
      <c r="C386" t="s">
        <v>1141</v>
      </c>
      <c r="D386" t="s">
        <v>27</v>
      </c>
      <c r="E386" t="s">
        <v>27</v>
      </c>
      <c r="F386" t="s">
        <v>27</v>
      </c>
      <c r="G386" t="s">
        <v>27</v>
      </c>
      <c r="H386" t="s">
        <v>27</v>
      </c>
      <c r="I386" t="s">
        <v>27</v>
      </c>
    </row>
    <row r="387" spans="1:9" x14ac:dyDescent="0.25">
      <c r="A387" t="s">
        <v>1111</v>
      </c>
      <c r="B387" t="s">
        <v>1142</v>
      </c>
      <c r="C387" t="s">
        <v>1143</v>
      </c>
      <c r="D387" t="s">
        <v>20</v>
      </c>
      <c r="E387" t="s">
        <v>27</v>
      </c>
      <c r="F387" t="s">
        <v>20</v>
      </c>
      <c r="G387" t="s">
        <v>20</v>
      </c>
      <c r="H387" t="s">
        <v>20</v>
      </c>
      <c r="I387" t="s">
        <v>20</v>
      </c>
    </row>
    <row r="388" spans="1:9" x14ac:dyDescent="0.25">
      <c r="A388" t="s">
        <v>1111</v>
      </c>
      <c r="B388" t="s">
        <v>1144</v>
      </c>
      <c r="C388" t="s">
        <v>1145</v>
      </c>
      <c r="D388" t="s">
        <v>20</v>
      </c>
      <c r="E388" t="s">
        <v>27</v>
      </c>
      <c r="F388" t="s">
        <v>20</v>
      </c>
      <c r="G388" t="s">
        <v>20</v>
      </c>
      <c r="H388" t="s">
        <v>20</v>
      </c>
      <c r="I388" t="s">
        <v>20</v>
      </c>
    </row>
    <row r="389" spans="1:9" x14ac:dyDescent="0.25">
      <c r="A389" t="s">
        <v>1111</v>
      </c>
      <c r="B389" t="s">
        <v>1146</v>
      </c>
      <c r="C389" t="s">
        <v>1147</v>
      </c>
      <c r="D389" t="s">
        <v>27</v>
      </c>
      <c r="E389" t="s">
        <v>27</v>
      </c>
      <c r="F389" t="s">
        <v>20</v>
      </c>
      <c r="G389" t="s">
        <v>20</v>
      </c>
      <c r="H389" t="s">
        <v>20</v>
      </c>
      <c r="I389" t="s">
        <v>20</v>
      </c>
    </row>
    <row r="390" spans="1:9" x14ac:dyDescent="0.25">
      <c r="A390" t="s">
        <v>1111</v>
      </c>
      <c r="B390" t="s">
        <v>1148</v>
      </c>
      <c r="C390" t="s">
        <v>1149</v>
      </c>
      <c r="D390" t="s">
        <v>20</v>
      </c>
      <c r="E390" t="s">
        <v>20</v>
      </c>
      <c r="F390" t="s">
        <v>20</v>
      </c>
      <c r="G390" t="s">
        <v>20</v>
      </c>
      <c r="H390" t="s">
        <v>20</v>
      </c>
      <c r="I390" t="s">
        <v>20</v>
      </c>
    </row>
    <row r="391" spans="1:9" x14ac:dyDescent="0.25">
      <c r="A391" t="s">
        <v>1111</v>
      </c>
      <c r="B391" t="s">
        <v>1150</v>
      </c>
      <c r="C391" t="s">
        <v>1151</v>
      </c>
      <c r="D391" t="s">
        <v>20</v>
      </c>
      <c r="E391" t="s">
        <v>20</v>
      </c>
      <c r="F391" t="s">
        <v>20</v>
      </c>
      <c r="G391" t="s">
        <v>20</v>
      </c>
      <c r="H391" t="s">
        <v>20</v>
      </c>
      <c r="I391" t="s">
        <v>20</v>
      </c>
    </row>
    <row r="392" spans="1:9" x14ac:dyDescent="0.25">
      <c r="A392" t="s">
        <v>1111</v>
      </c>
      <c r="B392" t="s">
        <v>1152</v>
      </c>
      <c r="C392" t="s">
        <v>1153</v>
      </c>
      <c r="D392" t="s">
        <v>19</v>
      </c>
      <c r="E392" t="s">
        <v>20</v>
      </c>
      <c r="F392" t="s">
        <v>19</v>
      </c>
      <c r="G392" t="s">
        <v>19</v>
      </c>
      <c r="H392" t="s">
        <v>19</v>
      </c>
      <c r="I392" t="s">
        <v>19</v>
      </c>
    </row>
    <row r="393" spans="1:9" x14ac:dyDescent="0.25">
      <c r="A393" t="s">
        <v>1111</v>
      </c>
      <c r="B393" t="s">
        <v>1154</v>
      </c>
      <c r="C393" t="s">
        <v>1155</v>
      </c>
      <c r="D393" t="s">
        <v>20</v>
      </c>
      <c r="E393" t="s">
        <v>27</v>
      </c>
      <c r="F393" t="s">
        <v>20</v>
      </c>
      <c r="G393" t="s">
        <v>20</v>
      </c>
      <c r="H393" t="s">
        <v>20</v>
      </c>
      <c r="I393" t="s">
        <v>20</v>
      </c>
    </row>
    <row r="394" spans="1:9" x14ac:dyDescent="0.25">
      <c r="A394" t="s">
        <v>1111</v>
      </c>
      <c r="B394" t="s">
        <v>1156</v>
      </c>
      <c r="C394" t="s">
        <v>1157</v>
      </c>
      <c r="D394" t="s">
        <v>19</v>
      </c>
      <c r="E394" t="s">
        <v>19</v>
      </c>
      <c r="F394" t="s">
        <v>20</v>
      </c>
      <c r="G394" t="s">
        <v>19</v>
      </c>
      <c r="H394" t="s">
        <v>19</v>
      </c>
      <c r="I394" t="s">
        <v>19</v>
      </c>
    </row>
    <row r="395" spans="1:9" x14ac:dyDescent="0.25">
      <c r="A395" t="s">
        <v>1111</v>
      </c>
      <c r="B395" t="s">
        <v>1158</v>
      </c>
      <c r="C395" t="s">
        <v>1159</v>
      </c>
      <c r="D395" t="s">
        <v>19</v>
      </c>
      <c r="E395" t="s">
        <v>20</v>
      </c>
      <c r="F395" t="s">
        <v>19</v>
      </c>
      <c r="G395" t="s">
        <v>27</v>
      </c>
      <c r="H395" t="s">
        <v>20</v>
      </c>
      <c r="I395" t="s">
        <v>20</v>
      </c>
    </row>
    <row r="396" spans="1:9" x14ac:dyDescent="0.25">
      <c r="A396" t="s">
        <v>1111</v>
      </c>
      <c r="B396" t="s">
        <v>1160</v>
      </c>
      <c r="C396" t="s">
        <v>1161</v>
      </c>
      <c r="D396" t="s">
        <v>27</v>
      </c>
      <c r="E396" t="s">
        <v>27</v>
      </c>
      <c r="F396" t="s">
        <v>20</v>
      </c>
      <c r="G396" t="s">
        <v>20</v>
      </c>
      <c r="H396" t="s">
        <v>27</v>
      </c>
      <c r="I396" t="s">
        <v>20</v>
      </c>
    </row>
    <row r="397" spans="1:9" x14ac:dyDescent="0.25">
      <c r="A397" t="s">
        <v>1111</v>
      </c>
      <c r="B397" t="s">
        <v>1162</v>
      </c>
      <c r="C397" t="s">
        <v>1163</v>
      </c>
      <c r="D397" t="s">
        <v>27</v>
      </c>
      <c r="F397" t="s">
        <v>27</v>
      </c>
      <c r="G397" t="s">
        <v>506</v>
      </c>
      <c r="H397" t="s">
        <v>27</v>
      </c>
      <c r="I397" t="s">
        <v>27</v>
      </c>
    </row>
    <row r="398" spans="1:9" x14ac:dyDescent="0.25">
      <c r="A398" t="s">
        <v>1111</v>
      </c>
      <c r="B398" t="s">
        <v>1164</v>
      </c>
      <c r="C398" t="s">
        <v>1165</v>
      </c>
      <c r="D398" t="s">
        <v>20</v>
      </c>
      <c r="E398" t="s">
        <v>20</v>
      </c>
      <c r="F398" t="s">
        <v>20</v>
      </c>
      <c r="G398" t="s">
        <v>20</v>
      </c>
      <c r="H398" t="s">
        <v>20</v>
      </c>
      <c r="I398" t="s">
        <v>20</v>
      </c>
    </row>
    <row r="399" spans="1:9" x14ac:dyDescent="0.25">
      <c r="A399" t="s">
        <v>1111</v>
      </c>
      <c r="B399" t="s">
        <v>1166</v>
      </c>
      <c r="C399" t="s">
        <v>1167</v>
      </c>
      <c r="D399" t="s">
        <v>20</v>
      </c>
      <c r="E399" t="s">
        <v>20</v>
      </c>
      <c r="F399" t="s">
        <v>20</v>
      </c>
      <c r="G399" t="s">
        <v>20</v>
      </c>
      <c r="H399" t="s">
        <v>20</v>
      </c>
      <c r="I399" t="s">
        <v>20</v>
      </c>
    </row>
    <row r="400" spans="1:9" x14ac:dyDescent="0.25">
      <c r="A400" t="s">
        <v>1111</v>
      </c>
      <c r="B400" t="s">
        <v>1166</v>
      </c>
      <c r="C400" t="s">
        <v>1168</v>
      </c>
      <c r="D400" t="s">
        <v>19</v>
      </c>
      <c r="E400" t="s">
        <v>19</v>
      </c>
      <c r="F400" t="s">
        <v>19</v>
      </c>
      <c r="G400" t="s">
        <v>19</v>
      </c>
      <c r="H400" t="s">
        <v>19</v>
      </c>
      <c r="I400" t="s">
        <v>19</v>
      </c>
    </row>
    <row r="401" spans="1:9" x14ac:dyDescent="0.25">
      <c r="A401" t="s">
        <v>1111</v>
      </c>
      <c r="B401" t="s">
        <v>1169</v>
      </c>
      <c r="C401" t="s">
        <v>1170</v>
      </c>
      <c r="D401" t="s">
        <v>27</v>
      </c>
      <c r="E401" t="s">
        <v>27</v>
      </c>
      <c r="F401" t="s">
        <v>27</v>
      </c>
      <c r="G401" t="s">
        <v>27</v>
      </c>
      <c r="H401" t="s">
        <v>27</v>
      </c>
      <c r="I401" t="s">
        <v>27</v>
      </c>
    </row>
    <row r="402" spans="1:9" x14ac:dyDescent="0.25">
      <c r="A402" t="s">
        <v>1111</v>
      </c>
      <c r="B402" t="s">
        <v>1171</v>
      </c>
      <c r="C402" t="s">
        <v>1172</v>
      </c>
      <c r="D402" t="s">
        <v>27</v>
      </c>
      <c r="E402" t="s">
        <v>27</v>
      </c>
      <c r="F402" t="s">
        <v>506</v>
      </c>
      <c r="G402" t="s">
        <v>506</v>
      </c>
      <c r="H402" t="s">
        <v>506</v>
      </c>
      <c r="I402" t="s">
        <v>506</v>
      </c>
    </row>
    <row r="403" spans="1:9" x14ac:dyDescent="0.25">
      <c r="A403" t="s">
        <v>1111</v>
      </c>
      <c r="B403" t="s">
        <v>1173</v>
      </c>
      <c r="C403" t="s">
        <v>1174</v>
      </c>
      <c r="D403" t="s">
        <v>27</v>
      </c>
      <c r="E403" t="s">
        <v>27</v>
      </c>
      <c r="F403" t="s">
        <v>19</v>
      </c>
      <c r="G403" t="s">
        <v>19</v>
      </c>
      <c r="H403" t="s">
        <v>27</v>
      </c>
      <c r="I403" t="s">
        <v>27</v>
      </c>
    </row>
    <row r="404" spans="1:9" x14ac:dyDescent="0.25">
      <c r="A404" t="s">
        <v>1111</v>
      </c>
      <c r="B404" t="s">
        <v>1175</v>
      </c>
      <c r="C404" t="s">
        <v>1176</v>
      </c>
      <c r="D404" t="s">
        <v>20</v>
      </c>
      <c r="E404" t="s">
        <v>20</v>
      </c>
      <c r="H404" t="s">
        <v>20</v>
      </c>
      <c r="I404" t="s">
        <v>20</v>
      </c>
    </row>
    <row r="405" spans="1:9" x14ac:dyDescent="0.25">
      <c r="A405" t="s">
        <v>1111</v>
      </c>
      <c r="B405" t="s">
        <v>1177</v>
      </c>
      <c r="C405" t="s">
        <v>1178</v>
      </c>
      <c r="D405" t="s">
        <v>20</v>
      </c>
      <c r="E405" t="s">
        <v>20</v>
      </c>
      <c r="F405" t="s">
        <v>20</v>
      </c>
      <c r="G405" t="s">
        <v>20</v>
      </c>
      <c r="H405" t="s">
        <v>20</v>
      </c>
      <c r="I405" t="s">
        <v>20</v>
      </c>
    </row>
    <row r="406" spans="1:9" x14ac:dyDescent="0.25">
      <c r="A406" t="s">
        <v>1111</v>
      </c>
      <c r="B406" t="s">
        <v>1179</v>
      </c>
      <c r="C406" t="s">
        <v>1180</v>
      </c>
      <c r="D406" t="s">
        <v>20</v>
      </c>
      <c r="E406" t="s">
        <v>27</v>
      </c>
      <c r="F406" t="s">
        <v>27</v>
      </c>
      <c r="G406" t="s">
        <v>27</v>
      </c>
      <c r="H406" t="s">
        <v>27</v>
      </c>
      <c r="I406" t="s">
        <v>20</v>
      </c>
    </row>
    <row r="407" spans="1:9" x14ac:dyDescent="0.25">
      <c r="A407" t="s">
        <v>1111</v>
      </c>
      <c r="B407" t="s">
        <v>1181</v>
      </c>
      <c r="C407" t="s">
        <v>1182</v>
      </c>
      <c r="D407" t="s">
        <v>20</v>
      </c>
      <c r="E407" t="s">
        <v>20</v>
      </c>
      <c r="F407" t="s">
        <v>19</v>
      </c>
      <c r="G407" t="s">
        <v>20</v>
      </c>
      <c r="H407" t="s">
        <v>20</v>
      </c>
      <c r="I407" t="s">
        <v>20</v>
      </c>
    </row>
    <row r="408" spans="1:9" x14ac:dyDescent="0.25">
      <c r="A408" t="s">
        <v>1111</v>
      </c>
      <c r="B408" t="s">
        <v>1183</v>
      </c>
      <c r="C408" t="s">
        <v>1184</v>
      </c>
      <c r="D408" t="s">
        <v>20</v>
      </c>
      <c r="E408" t="s">
        <v>20</v>
      </c>
      <c r="F408" t="s">
        <v>19</v>
      </c>
      <c r="G408" t="s">
        <v>20</v>
      </c>
      <c r="H408" t="s">
        <v>20</v>
      </c>
      <c r="I408" t="s">
        <v>20</v>
      </c>
    </row>
    <row r="409" spans="1:9" x14ac:dyDescent="0.25">
      <c r="A409" t="s">
        <v>1111</v>
      </c>
      <c r="B409" t="s">
        <v>1185</v>
      </c>
      <c r="C409" t="s">
        <v>1186</v>
      </c>
      <c r="D409" t="s">
        <v>20</v>
      </c>
      <c r="E409" t="s">
        <v>20</v>
      </c>
      <c r="F409" t="s">
        <v>20</v>
      </c>
      <c r="G409" t="s">
        <v>20</v>
      </c>
      <c r="H409" t="s">
        <v>20</v>
      </c>
      <c r="I409" t="s">
        <v>20</v>
      </c>
    </row>
    <row r="410" spans="1:9" x14ac:dyDescent="0.25">
      <c r="A410" t="s">
        <v>1111</v>
      </c>
      <c r="B410" t="s">
        <v>1187</v>
      </c>
      <c r="C410" t="s">
        <v>1188</v>
      </c>
      <c r="D410" t="s">
        <v>20</v>
      </c>
      <c r="E410" t="s">
        <v>20</v>
      </c>
      <c r="H410" t="s">
        <v>20</v>
      </c>
      <c r="I410" t="s">
        <v>20</v>
      </c>
    </row>
    <row r="411" spans="1:9" x14ac:dyDescent="0.25">
      <c r="A411" t="s">
        <v>1111</v>
      </c>
      <c r="B411" t="s">
        <v>1189</v>
      </c>
      <c r="C411" t="s">
        <v>1190</v>
      </c>
      <c r="D411" t="s">
        <v>27</v>
      </c>
      <c r="E411" t="s">
        <v>27</v>
      </c>
      <c r="F411" t="s">
        <v>19</v>
      </c>
      <c r="G411" t="s">
        <v>27</v>
      </c>
      <c r="H411" t="s">
        <v>27</v>
      </c>
      <c r="I411" t="s">
        <v>27</v>
      </c>
    </row>
    <row r="412" spans="1:9" x14ac:dyDescent="0.25">
      <c r="A412" t="s">
        <v>1191</v>
      </c>
      <c r="B412" t="s">
        <v>1192</v>
      </c>
      <c r="C412" t="s">
        <v>1193</v>
      </c>
      <c r="D412" t="s">
        <v>19</v>
      </c>
      <c r="E412" t="s">
        <v>19</v>
      </c>
      <c r="F412" t="s">
        <v>20</v>
      </c>
      <c r="G412" t="s">
        <v>20</v>
      </c>
      <c r="H412" t="s">
        <v>20</v>
      </c>
      <c r="I412" t="s">
        <v>20</v>
      </c>
    </row>
    <row r="413" spans="1:9" x14ac:dyDescent="0.25">
      <c r="A413" t="s">
        <v>1191</v>
      </c>
      <c r="B413" t="s">
        <v>1194</v>
      </c>
      <c r="C413" t="s">
        <v>1195</v>
      </c>
      <c r="D413" t="s">
        <v>20</v>
      </c>
      <c r="E413" t="s">
        <v>20</v>
      </c>
      <c r="F413" t="s">
        <v>20</v>
      </c>
      <c r="G413" t="s">
        <v>20</v>
      </c>
      <c r="H413" t="s">
        <v>20</v>
      </c>
      <c r="I413" t="s">
        <v>20</v>
      </c>
    </row>
    <row r="414" spans="1:9" x14ac:dyDescent="0.25">
      <c r="A414" t="s">
        <v>1191</v>
      </c>
      <c r="B414" t="s">
        <v>1196</v>
      </c>
      <c r="C414" t="s">
        <v>1197</v>
      </c>
      <c r="D414" t="s">
        <v>20</v>
      </c>
      <c r="E414" t="s">
        <v>20</v>
      </c>
      <c r="F414" t="s">
        <v>20</v>
      </c>
      <c r="G414" t="s">
        <v>20</v>
      </c>
      <c r="H414" t="s">
        <v>20</v>
      </c>
      <c r="I414" t="s">
        <v>20</v>
      </c>
    </row>
    <row r="415" spans="1:9" x14ac:dyDescent="0.25">
      <c r="A415" t="s">
        <v>1191</v>
      </c>
      <c r="B415" t="s">
        <v>1198</v>
      </c>
      <c r="C415" t="s">
        <v>1199</v>
      </c>
      <c r="D415" t="s">
        <v>20</v>
      </c>
      <c r="E415" t="s">
        <v>20</v>
      </c>
      <c r="F415" t="s">
        <v>20</v>
      </c>
      <c r="G415" t="s">
        <v>20</v>
      </c>
      <c r="H415" t="s">
        <v>20</v>
      </c>
      <c r="I415" t="s">
        <v>20</v>
      </c>
    </row>
    <row r="416" spans="1:9" x14ac:dyDescent="0.25">
      <c r="A416" t="s">
        <v>1191</v>
      </c>
      <c r="B416" t="s">
        <v>1200</v>
      </c>
      <c r="C416" t="s">
        <v>1201</v>
      </c>
      <c r="D416" t="s">
        <v>20</v>
      </c>
      <c r="E416" t="s">
        <v>20</v>
      </c>
      <c r="F416" t="s">
        <v>20</v>
      </c>
      <c r="G416" t="s">
        <v>20</v>
      </c>
      <c r="H416" t="s">
        <v>20</v>
      </c>
      <c r="I416" t="s">
        <v>20</v>
      </c>
    </row>
    <row r="417" spans="1:9" x14ac:dyDescent="0.25">
      <c r="A417" t="s">
        <v>1191</v>
      </c>
      <c r="B417" t="s">
        <v>1202</v>
      </c>
      <c r="C417" t="s">
        <v>1203</v>
      </c>
      <c r="D417" t="s">
        <v>20</v>
      </c>
      <c r="E417" t="s">
        <v>20</v>
      </c>
      <c r="F417" t="s">
        <v>20</v>
      </c>
      <c r="G417" t="s">
        <v>20</v>
      </c>
      <c r="H417" t="s">
        <v>20</v>
      </c>
      <c r="I417" t="s">
        <v>20</v>
      </c>
    </row>
    <row r="418" spans="1:9" x14ac:dyDescent="0.25">
      <c r="A418" t="s">
        <v>1191</v>
      </c>
      <c r="B418" t="s">
        <v>1204</v>
      </c>
      <c r="C418" t="s">
        <v>1205</v>
      </c>
      <c r="D418" t="s">
        <v>20</v>
      </c>
      <c r="E418" t="s">
        <v>20</v>
      </c>
      <c r="F418" t="s">
        <v>19</v>
      </c>
      <c r="G418" t="s">
        <v>20</v>
      </c>
      <c r="H418" t="s">
        <v>20</v>
      </c>
      <c r="I418" t="s">
        <v>20</v>
      </c>
    </row>
    <row r="419" spans="1:9" x14ac:dyDescent="0.25">
      <c r="A419" t="s">
        <v>1191</v>
      </c>
      <c r="B419" t="s">
        <v>1206</v>
      </c>
      <c r="C419" t="s">
        <v>1207</v>
      </c>
      <c r="D419" t="s">
        <v>20</v>
      </c>
      <c r="E419" t="s">
        <v>20</v>
      </c>
      <c r="F419" t="s">
        <v>20</v>
      </c>
      <c r="G419" t="s">
        <v>27</v>
      </c>
      <c r="H419" t="s">
        <v>20</v>
      </c>
      <c r="I419" t="s">
        <v>20</v>
      </c>
    </row>
    <row r="420" spans="1:9" x14ac:dyDescent="0.25">
      <c r="A420" t="s">
        <v>1191</v>
      </c>
      <c r="B420" t="s">
        <v>1208</v>
      </c>
      <c r="C420" t="s">
        <v>1209</v>
      </c>
      <c r="D420" t="s">
        <v>20</v>
      </c>
      <c r="E420" t="s">
        <v>20</v>
      </c>
      <c r="F420" t="s">
        <v>20</v>
      </c>
      <c r="G420" t="s">
        <v>20</v>
      </c>
      <c r="H420" t="s">
        <v>19</v>
      </c>
      <c r="I420" t="s">
        <v>19</v>
      </c>
    </row>
    <row r="421" spans="1:9" x14ac:dyDescent="0.25">
      <c r="A421" t="s">
        <v>1191</v>
      </c>
      <c r="B421" t="s">
        <v>1210</v>
      </c>
      <c r="C421" t="s">
        <v>1211</v>
      </c>
      <c r="D421" t="s">
        <v>20</v>
      </c>
      <c r="E421" t="s">
        <v>20</v>
      </c>
      <c r="F421" t="s">
        <v>20</v>
      </c>
      <c r="G421" t="s">
        <v>20</v>
      </c>
      <c r="H421" t="s">
        <v>20</v>
      </c>
      <c r="I421" t="s">
        <v>20</v>
      </c>
    </row>
    <row r="422" spans="1:9" x14ac:dyDescent="0.25">
      <c r="A422" t="s">
        <v>1191</v>
      </c>
      <c r="B422" t="s">
        <v>1212</v>
      </c>
      <c r="C422" t="s">
        <v>1213</v>
      </c>
      <c r="D422" t="s">
        <v>27</v>
      </c>
      <c r="E422" t="s">
        <v>27</v>
      </c>
      <c r="F422" t="s">
        <v>27</v>
      </c>
      <c r="G422" t="s">
        <v>27</v>
      </c>
      <c r="H422" t="s">
        <v>27</v>
      </c>
      <c r="I422" t="s">
        <v>27</v>
      </c>
    </row>
    <row r="423" spans="1:9" x14ac:dyDescent="0.25">
      <c r="A423" t="s">
        <v>1191</v>
      </c>
      <c r="B423" t="s">
        <v>1214</v>
      </c>
      <c r="C423" t="s">
        <v>1215</v>
      </c>
      <c r="D423" t="s">
        <v>27</v>
      </c>
      <c r="E423" t="s">
        <v>27</v>
      </c>
      <c r="F423" t="s">
        <v>506</v>
      </c>
      <c r="G423" t="s">
        <v>506</v>
      </c>
      <c r="H423" t="s">
        <v>27</v>
      </c>
      <c r="I423" t="s">
        <v>27</v>
      </c>
    </row>
    <row r="424" spans="1:9" x14ac:dyDescent="0.25">
      <c r="A424" t="s">
        <v>1191</v>
      </c>
      <c r="B424" t="s">
        <v>1216</v>
      </c>
      <c r="C424" t="s">
        <v>1217</v>
      </c>
      <c r="D424" t="s">
        <v>20</v>
      </c>
      <c r="E424" t="s">
        <v>20</v>
      </c>
      <c r="F424" t="s">
        <v>20</v>
      </c>
      <c r="G424" t="s">
        <v>20</v>
      </c>
      <c r="H424" t="s">
        <v>20</v>
      </c>
      <c r="I424" t="s">
        <v>20</v>
      </c>
    </row>
    <row r="425" spans="1:9" x14ac:dyDescent="0.25">
      <c r="A425" t="s">
        <v>1218</v>
      </c>
      <c r="B425" t="s">
        <v>1219</v>
      </c>
      <c r="C425" t="s">
        <v>1220</v>
      </c>
      <c r="D425" t="s">
        <v>19</v>
      </c>
      <c r="E425" t="s">
        <v>19</v>
      </c>
      <c r="F425" t="s">
        <v>19</v>
      </c>
      <c r="G425" t="s">
        <v>19</v>
      </c>
      <c r="H425" t="s">
        <v>19</v>
      </c>
      <c r="I425" t="s">
        <v>19</v>
      </c>
    </row>
    <row r="426" spans="1:9" x14ac:dyDescent="0.25">
      <c r="A426" t="s">
        <v>1218</v>
      </c>
      <c r="B426" t="s">
        <v>1221</v>
      </c>
      <c r="C426" t="s">
        <v>1222</v>
      </c>
      <c r="D426" t="s">
        <v>20</v>
      </c>
      <c r="E426" t="s">
        <v>20</v>
      </c>
      <c r="F426" t="s">
        <v>20</v>
      </c>
      <c r="G426" t="s">
        <v>20</v>
      </c>
      <c r="H426" t="s">
        <v>20</v>
      </c>
      <c r="I426" t="s">
        <v>20</v>
      </c>
    </row>
    <row r="427" spans="1:9" x14ac:dyDescent="0.25">
      <c r="A427" t="s">
        <v>1218</v>
      </c>
      <c r="B427" t="s">
        <v>1223</v>
      </c>
      <c r="C427" t="s">
        <v>1224</v>
      </c>
      <c r="D427" t="s">
        <v>20</v>
      </c>
      <c r="E427" t="s">
        <v>20</v>
      </c>
      <c r="F427" t="s">
        <v>20</v>
      </c>
      <c r="G427" t="s">
        <v>20</v>
      </c>
      <c r="H427" t="s">
        <v>20</v>
      </c>
      <c r="I427" t="s">
        <v>20</v>
      </c>
    </row>
    <row r="428" spans="1:9" x14ac:dyDescent="0.25">
      <c r="A428" t="s">
        <v>1218</v>
      </c>
      <c r="B428" t="s">
        <v>1225</v>
      </c>
      <c r="C428" t="s">
        <v>1226</v>
      </c>
      <c r="D428" t="s">
        <v>20</v>
      </c>
      <c r="E428" t="s">
        <v>20</v>
      </c>
      <c r="F428" t="s">
        <v>20</v>
      </c>
      <c r="G428" t="s">
        <v>20</v>
      </c>
      <c r="H428" t="s">
        <v>20</v>
      </c>
      <c r="I428" t="s">
        <v>20</v>
      </c>
    </row>
    <row r="429" spans="1:9" x14ac:dyDescent="0.25">
      <c r="A429" t="s">
        <v>1218</v>
      </c>
      <c r="B429" t="s">
        <v>1227</v>
      </c>
      <c r="C429" t="s">
        <v>1228</v>
      </c>
      <c r="D429" t="s">
        <v>19</v>
      </c>
      <c r="E429" t="s">
        <v>19</v>
      </c>
      <c r="F429" t="s">
        <v>903</v>
      </c>
      <c r="G429" t="s">
        <v>19</v>
      </c>
      <c r="H429" t="s">
        <v>19</v>
      </c>
      <c r="I429" t="s">
        <v>19</v>
      </c>
    </row>
    <row r="430" spans="1:9" x14ac:dyDescent="0.25">
      <c r="A430" t="s">
        <v>1218</v>
      </c>
      <c r="B430" t="s">
        <v>1229</v>
      </c>
      <c r="C430" t="s">
        <v>1230</v>
      </c>
      <c r="D430" t="s">
        <v>20</v>
      </c>
      <c r="E430" t="s">
        <v>27</v>
      </c>
      <c r="F430" t="s">
        <v>20</v>
      </c>
      <c r="G430" t="s">
        <v>20</v>
      </c>
      <c r="H430" t="s">
        <v>19</v>
      </c>
      <c r="I430" t="s">
        <v>19</v>
      </c>
    </row>
    <row r="431" spans="1:9" x14ac:dyDescent="0.25">
      <c r="A431" t="s">
        <v>1218</v>
      </c>
      <c r="B431" t="s">
        <v>1231</v>
      </c>
      <c r="C431" t="s">
        <v>1232</v>
      </c>
      <c r="D431" t="s">
        <v>19</v>
      </c>
      <c r="E431" t="s">
        <v>19</v>
      </c>
      <c r="F431" t="s">
        <v>19</v>
      </c>
      <c r="G431" t="s">
        <v>19</v>
      </c>
      <c r="H431" t="s">
        <v>19</v>
      </c>
      <c r="I431" t="s">
        <v>19</v>
      </c>
    </row>
    <row r="432" spans="1:9" x14ac:dyDescent="0.25">
      <c r="A432" t="s">
        <v>1218</v>
      </c>
      <c r="B432" t="s">
        <v>1233</v>
      </c>
      <c r="C432" t="s">
        <v>1234</v>
      </c>
      <c r="D432" t="s">
        <v>20</v>
      </c>
      <c r="E432" t="s">
        <v>20</v>
      </c>
      <c r="F432" t="s">
        <v>20</v>
      </c>
      <c r="G432" t="s">
        <v>20</v>
      </c>
      <c r="H432" t="s">
        <v>20</v>
      </c>
      <c r="I432" t="s">
        <v>20</v>
      </c>
    </row>
    <row r="433" spans="1:9" x14ac:dyDescent="0.25">
      <c r="A433" t="s">
        <v>1218</v>
      </c>
      <c r="B433" t="s">
        <v>1235</v>
      </c>
      <c r="C433" t="s">
        <v>1236</v>
      </c>
      <c r="D433" t="s">
        <v>19</v>
      </c>
      <c r="E433" t="s">
        <v>19</v>
      </c>
      <c r="F433" t="s">
        <v>19</v>
      </c>
      <c r="G433" t="s">
        <v>19</v>
      </c>
      <c r="H433" t="s">
        <v>19</v>
      </c>
      <c r="I433" t="s">
        <v>19</v>
      </c>
    </row>
    <row r="434" spans="1:9" x14ac:dyDescent="0.25">
      <c r="A434" t="s">
        <v>1218</v>
      </c>
      <c r="B434" t="s">
        <v>1237</v>
      </c>
      <c r="C434" t="s">
        <v>1238</v>
      </c>
      <c r="D434" t="s">
        <v>27</v>
      </c>
      <c r="E434" t="s">
        <v>19</v>
      </c>
      <c r="F434" t="s">
        <v>20</v>
      </c>
      <c r="G434" t="s">
        <v>20</v>
      </c>
      <c r="H434" t="s">
        <v>27</v>
      </c>
      <c r="I434" t="s">
        <v>27</v>
      </c>
    </row>
    <row r="435" spans="1:9" x14ac:dyDescent="0.25">
      <c r="A435" t="s">
        <v>1218</v>
      </c>
      <c r="B435" t="s">
        <v>1239</v>
      </c>
      <c r="C435" t="s">
        <v>1240</v>
      </c>
      <c r="D435" t="s">
        <v>19</v>
      </c>
      <c r="E435" t="s">
        <v>20</v>
      </c>
      <c r="F435" t="s">
        <v>20</v>
      </c>
      <c r="G435" t="s">
        <v>20</v>
      </c>
      <c r="H435" t="s">
        <v>20</v>
      </c>
      <c r="I435" t="s">
        <v>20</v>
      </c>
    </row>
    <row r="436" spans="1:9" x14ac:dyDescent="0.25">
      <c r="A436" t="s">
        <v>1218</v>
      </c>
      <c r="B436" t="s">
        <v>1241</v>
      </c>
      <c r="C436" t="s">
        <v>1242</v>
      </c>
      <c r="D436" t="s">
        <v>19</v>
      </c>
      <c r="F436" t="s">
        <v>20</v>
      </c>
      <c r="G436" t="s">
        <v>20</v>
      </c>
      <c r="H436" t="s">
        <v>20</v>
      </c>
      <c r="I436" t="s">
        <v>19</v>
      </c>
    </row>
    <row r="437" spans="1:9" x14ac:dyDescent="0.25">
      <c r="A437" t="s">
        <v>1218</v>
      </c>
      <c r="B437" t="s">
        <v>1243</v>
      </c>
      <c r="C437" t="s">
        <v>1244</v>
      </c>
      <c r="D437" t="s">
        <v>19</v>
      </c>
      <c r="E437" t="s">
        <v>19</v>
      </c>
      <c r="F437" t="s">
        <v>19</v>
      </c>
      <c r="G437" t="s">
        <v>19</v>
      </c>
      <c r="H437" t="s">
        <v>20</v>
      </c>
      <c r="I437" t="s">
        <v>20</v>
      </c>
    </row>
    <row r="438" spans="1:9" x14ac:dyDescent="0.25">
      <c r="A438" t="s">
        <v>1218</v>
      </c>
      <c r="B438" t="s">
        <v>1245</v>
      </c>
      <c r="C438" t="s">
        <v>1246</v>
      </c>
      <c r="D438" t="s">
        <v>19</v>
      </c>
      <c r="E438" t="s">
        <v>19</v>
      </c>
      <c r="F438" t="s">
        <v>19</v>
      </c>
      <c r="G438" t="s">
        <v>19</v>
      </c>
      <c r="H438" t="s">
        <v>19</v>
      </c>
      <c r="I438" t="s">
        <v>19</v>
      </c>
    </row>
    <row r="439" spans="1:9" x14ac:dyDescent="0.25">
      <c r="A439" t="s">
        <v>1218</v>
      </c>
      <c r="B439" t="s">
        <v>1247</v>
      </c>
      <c r="C439" t="s">
        <v>1248</v>
      </c>
      <c r="D439" t="s">
        <v>20</v>
      </c>
      <c r="E439" t="s">
        <v>20</v>
      </c>
      <c r="F439" t="s">
        <v>19</v>
      </c>
      <c r="G439" t="s">
        <v>20</v>
      </c>
      <c r="H439" t="s">
        <v>20</v>
      </c>
      <c r="I439" t="s">
        <v>20</v>
      </c>
    </row>
    <row r="440" spans="1:9" x14ac:dyDescent="0.25">
      <c r="A440" t="s">
        <v>1218</v>
      </c>
      <c r="B440" t="s">
        <v>1249</v>
      </c>
      <c r="C440" t="s">
        <v>1250</v>
      </c>
      <c r="D440" t="s">
        <v>19</v>
      </c>
      <c r="E440" t="s">
        <v>19</v>
      </c>
      <c r="F440" t="s">
        <v>20</v>
      </c>
      <c r="G440" t="s">
        <v>20</v>
      </c>
      <c r="H440" t="s">
        <v>20</v>
      </c>
      <c r="I440" t="s">
        <v>19</v>
      </c>
    </row>
    <row r="441" spans="1:9" x14ac:dyDescent="0.25">
      <c r="A441" t="s">
        <v>1218</v>
      </c>
      <c r="B441" t="s">
        <v>1251</v>
      </c>
      <c r="C441" t="s">
        <v>1252</v>
      </c>
      <c r="D441" t="s">
        <v>19</v>
      </c>
      <c r="E441" t="s">
        <v>19</v>
      </c>
      <c r="F441" t="s">
        <v>19</v>
      </c>
      <c r="G441" t="s">
        <v>20</v>
      </c>
      <c r="H441" t="s">
        <v>20</v>
      </c>
      <c r="I441" t="s">
        <v>19</v>
      </c>
    </row>
    <row r="442" spans="1:9" x14ac:dyDescent="0.25">
      <c r="A442" t="s">
        <v>1218</v>
      </c>
      <c r="B442" t="s">
        <v>1253</v>
      </c>
      <c r="C442" t="s">
        <v>1254</v>
      </c>
      <c r="D442" t="s">
        <v>19</v>
      </c>
      <c r="E442" t="s">
        <v>20</v>
      </c>
      <c r="F442" t="s">
        <v>19</v>
      </c>
      <c r="G442" t="s">
        <v>19</v>
      </c>
      <c r="H442" t="s">
        <v>19</v>
      </c>
      <c r="I442" t="s">
        <v>19</v>
      </c>
    </row>
    <row r="443" spans="1:9" x14ac:dyDescent="0.25">
      <c r="A443" t="s">
        <v>1218</v>
      </c>
      <c r="B443" t="s">
        <v>1255</v>
      </c>
      <c r="C443" t="s">
        <v>1256</v>
      </c>
      <c r="D443" t="s">
        <v>19</v>
      </c>
      <c r="F443" t="s">
        <v>19</v>
      </c>
      <c r="G443" t="s">
        <v>19</v>
      </c>
      <c r="H443" t="s">
        <v>19</v>
      </c>
      <c r="I443" t="s">
        <v>19</v>
      </c>
    </row>
    <row r="444" spans="1:9" x14ac:dyDescent="0.25">
      <c r="A444" t="s">
        <v>1218</v>
      </c>
      <c r="B444" t="s">
        <v>1257</v>
      </c>
      <c r="C444" t="s">
        <v>1258</v>
      </c>
      <c r="D444" t="s">
        <v>20</v>
      </c>
      <c r="E444" t="s">
        <v>20</v>
      </c>
      <c r="F444" t="s">
        <v>20</v>
      </c>
      <c r="G444" t="s">
        <v>20</v>
      </c>
      <c r="H444" t="s">
        <v>20</v>
      </c>
      <c r="I444" t="s">
        <v>20</v>
      </c>
    </row>
    <row r="445" spans="1:9" x14ac:dyDescent="0.25">
      <c r="A445" t="s">
        <v>1218</v>
      </c>
      <c r="B445" t="s">
        <v>1259</v>
      </c>
      <c r="C445" t="s">
        <v>1260</v>
      </c>
      <c r="D445" t="s">
        <v>19</v>
      </c>
      <c r="E445" t="s">
        <v>19</v>
      </c>
      <c r="F445" t="s">
        <v>19</v>
      </c>
      <c r="G445" t="s">
        <v>19</v>
      </c>
      <c r="H445" t="s">
        <v>19</v>
      </c>
      <c r="I445" t="s">
        <v>19</v>
      </c>
    </row>
    <row r="446" spans="1:9" x14ac:dyDescent="0.25">
      <c r="A446" t="s">
        <v>1218</v>
      </c>
      <c r="B446" t="s">
        <v>1261</v>
      </c>
      <c r="C446" t="s">
        <v>1262</v>
      </c>
      <c r="D446" t="s">
        <v>19</v>
      </c>
      <c r="E446" t="s">
        <v>19</v>
      </c>
      <c r="F446" t="s">
        <v>20</v>
      </c>
      <c r="G446" t="s">
        <v>20</v>
      </c>
      <c r="H446" t="s">
        <v>20</v>
      </c>
      <c r="I446" t="s">
        <v>20</v>
      </c>
    </row>
    <row r="447" spans="1:9" x14ac:dyDescent="0.25">
      <c r="A447" t="s">
        <v>1218</v>
      </c>
      <c r="B447" t="s">
        <v>1263</v>
      </c>
      <c r="C447" t="s">
        <v>1264</v>
      </c>
      <c r="D447" t="s">
        <v>19</v>
      </c>
      <c r="E447" t="s">
        <v>19</v>
      </c>
      <c r="F447" t="s">
        <v>19</v>
      </c>
      <c r="G447" t="s">
        <v>19</v>
      </c>
      <c r="H447" t="s">
        <v>19</v>
      </c>
      <c r="I447" t="s">
        <v>19</v>
      </c>
    </row>
    <row r="448" spans="1:9" x14ac:dyDescent="0.25">
      <c r="A448" t="s">
        <v>1218</v>
      </c>
      <c r="B448" t="s">
        <v>1265</v>
      </c>
      <c r="C448" t="s">
        <v>1266</v>
      </c>
      <c r="D448" t="s">
        <v>19</v>
      </c>
      <c r="E448" t="s">
        <v>19</v>
      </c>
      <c r="F448" t="s">
        <v>19</v>
      </c>
      <c r="G448" t="s">
        <v>20</v>
      </c>
      <c r="H448" t="s">
        <v>20</v>
      </c>
      <c r="I448" t="s">
        <v>20</v>
      </c>
    </row>
    <row r="449" spans="1:9" x14ac:dyDescent="0.25">
      <c r="A449" t="s">
        <v>1218</v>
      </c>
      <c r="B449" t="s">
        <v>1267</v>
      </c>
      <c r="C449" t="s">
        <v>1268</v>
      </c>
      <c r="D449" t="s">
        <v>19</v>
      </c>
      <c r="E449" t="s">
        <v>19</v>
      </c>
      <c r="F449" t="s">
        <v>19</v>
      </c>
      <c r="G449" t="s">
        <v>19</v>
      </c>
      <c r="H449" t="s">
        <v>19</v>
      </c>
      <c r="I449" t="s">
        <v>19</v>
      </c>
    </row>
    <row r="450" spans="1:9" x14ac:dyDescent="0.25">
      <c r="A450" t="s">
        <v>1218</v>
      </c>
      <c r="B450" t="s">
        <v>1269</v>
      </c>
      <c r="C450" t="s">
        <v>1270</v>
      </c>
      <c r="D450" t="s">
        <v>19</v>
      </c>
      <c r="E450" t="s">
        <v>19</v>
      </c>
      <c r="F450" t="s">
        <v>19</v>
      </c>
      <c r="G450" t="s">
        <v>19</v>
      </c>
      <c r="H450" t="s">
        <v>19</v>
      </c>
      <c r="I450" t="s">
        <v>19</v>
      </c>
    </row>
    <row r="451" spans="1:9" x14ac:dyDescent="0.25">
      <c r="A451" t="s">
        <v>1218</v>
      </c>
      <c r="B451" t="s">
        <v>1271</v>
      </c>
      <c r="C451" t="s">
        <v>1272</v>
      </c>
      <c r="D451" t="s">
        <v>19</v>
      </c>
      <c r="F451" t="s">
        <v>19</v>
      </c>
      <c r="G451" t="s">
        <v>19</v>
      </c>
      <c r="H451" t="s">
        <v>19</v>
      </c>
      <c r="I451" t="s">
        <v>19</v>
      </c>
    </row>
    <row r="452" spans="1:9" x14ac:dyDescent="0.25">
      <c r="A452" t="s">
        <v>1218</v>
      </c>
      <c r="B452" t="s">
        <v>1273</v>
      </c>
      <c r="C452" t="s">
        <v>1274</v>
      </c>
      <c r="D452" t="s">
        <v>20</v>
      </c>
      <c r="E452" t="s">
        <v>19</v>
      </c>
      <c r="F452" t="s">
        <v>19</v>
      </c>
      <c r="G452" t="s">
        <v>20</v>
      </c>
      <c r="H452" t="s">
        <v>20</v>
      </c>
      <c r="I452" t="s">
        <v>20</v>
      </c>
    </row>
    <row r="453" spans="1:9" x14ac:dyDescent="0.25">
      <c r="A453" t="s">
        <v>1218</v>
      </c>
      <c r="B453" t="s">
        <v>1275</v>
      </c>
      <c r="C453" t="s">
        <v>1276</v>
      </c>
      <c r="D453" t="s">
        <v>20</v>
      </c>
      <c r="E453" t="s">
        <v>20</v>
      </c>
      <c r="F453" t="s">
        <v>20</v>
      </c>
      <c r="G453" t="s">
        <v>20</v>
      </c>
      <c r="H453" t="s">
        <v>20</v>
      </c>
      <c r="I453" t="s">
        <v>20</v>
      </c>
    </row>
    <row r="454" spans="1:9" x14ac:dyDescent="0.25">
      <c r="A454" t="s">
        <v>1218</v>
      </c>
      <c r="B454" t="s">
        <v>1277</v>
      </c>
      <c r="C454" t="s">
        <v>1278</v>
      </c>
      <c r="D454" t="s">
        <v>19</v>
      </c>
      <c r="E454" t="s">
        <v>19</v>
      </c>
      <c r="F454" t="s">
        <v>19</v>
      </c>
      <c r="G454" t="s">
        <v>19</v>
      </c>
      <c r="H454" t="s">
        <v>19</v>
      </c>
      <c r="I454" t="s">
        <v>19</v>
      </c>
    </row>
    <row r="455" spans="1:9" x14ac:dyDescent="0.25">
      <c r="A455" t="s">
        <v>1218</v>
      </c>
      <c r="B455" t="s">
        <v>1279</v>
      </c>
      <c r="C455" t="s">
        <v>1280</v>
      </c>
      <c r="D455" t="s">
        <v>20</v>
      </c>
      <c r="E455" t="s">
        <v>20</v>
      </c>
      <c r="F455" t="s">
        <v>20</v>
      </c>
      <c r="G455" t="s">
        <v>20</v>
      </c>
      <c r="H455" t="s">
        <v>20</v>
      </c>
      <c r="I455" t="s">
        <v>27</v>
      </c>
    </row>
    <row r="456" spans="1:9" x14ac:dyDescent="0.25">
      <c r="A456" t="s">
        <v>1218</v>
      </c>
      <c r="B456" t="s">
        <v>1281</v>
      </c>
      <c r="C456" t="s">
        <v>1282</v>
      </c>
      <c r="D456" t="s">
        <v>19</v>
      </c>
      <c r="E456" t="s">
        <v>19</v>
      </c>
      <c r="F456" t="s">
        <v>19</v>
      </c>
      <c r="G456" t="s">
        <v>19</v>
      </c>
      <c r="H456" t="s">
        <v>19</v>
      </c>
      <c r="I456" t="s">
        <v>19</v>
      </c>
    </row>
    <row r="457" spans="1:9" x14ac:dyDescent="0.25">
      <c r="A457" t="s">
        <v>1218</v>
      </c>
      <c r="B457" t="s">
        <v>1283</v>
      </c>
      <c r="C457" t="s">
        <v>1284</v>
      </c>
      <c r="D457" t="s">
        <v>27</v>
      </c>
      <c r="F457" t="s">
        <v>19</v>
      </c>
      <c r="G457" t="s">
        <v>20</v>
      </c>
      <c r="H457" t="s">
        <v>27</v>
      </c>
      <c r="I457" t="s">
        <v>27</v>
      </c>
    </row>
    <row r="458" spans="1:9" x14ac:dyDescent="0.25">
      <c r="A458" t="s">
        <v>1218</v>
      </c>
      <c r="B458" t="s">
        <v>1285</v>
      </c>
      <c r="C458" t="s">
        <v>1286</v>
      </c>
      <c r="D458" t="s">
        <v>19</v>
      </c>
      <c r="E458" t="s">
        <v>19</v>
      </c>
      <c r="F458" t="s">
        <v>19</v>
      </c>
      <c r="G458" t="s">
        <v>19</v>
      </c>
      <c r="H458" t="s">
        <v>19</v>
      </c>
      <c r="I458" t="s">
        <v>19</v>
      </c>
    </row>
    <row r="459" spans="1:9" x14ac:dyDescent="0.25">
      <c r="A459" t="s">
        <v>1218</v>
      </c>
      <c r="B459" t="s">
        <v>1287</v>
      </c>
      <c r="C459" t="s">
        <v>1288</v>
      </c>
      <c r="D459" t="s">
        <v>20</v>
      </c>
      <c r="F459" t="s">
        <v>20</v>
      </c>
      <c r="G459" t="s">
        <v>20</v>
      </c>
      <c r="H459" t="s">
        <v>19</v>
      </c>
      <c r="I459" t="s">
        <v>19</v>
      </c>
    </row>
    <row r="460" spans="1:9" x14ac:dyDescent="0.25">
      <c r="A460" t="s">
        <v>1218</v>
      </c>
      <c r="B460" t="s">
        <v>1289</v>
      </c>
      <c r="C460" t="s">
        <v>1290</v>
      </c>
      <c r="D460" t="s">
        <v>19</v>
      </c>
      <c r="F460" t="s">
        <v>19</v>
      </c>
      <c r="G460" t="s">
        <v>19</v>
      </c>
      <c r="H460" t="s">
        <v>19</v>
      </c>
      <c r="I460" t="s">
        <v>19</v>
      </c>
    </row>
    <row r="461" spans="1:9" x14ac:dyDescent="0.25">
      <c r="A461" t="s">
        <v>1218</v>
      </c>
      <c r="B461" t="s">
        <v>1291</v>
      </c>
      <c r="C461" t="s">
        <v>1292</v>
      </c>
      <c r="D461" t="s">
        <v>20</v>
      </c>
      <c r="E461" t="s">
        <v>20</v>
      </c>
      <c r="F461" t="s">
        <v>19</v>
      </c>
      <c r="G461" t="s">
        <v>19</v>
      </c>
      <c r="H461" t="s">
        <v>20</v>
      </c>
      <c r="I461" t="s">
        <v>20</v>
      </c>
    </row>
    <row r="462" spans="1:9" x14ac:dyDescent="0.25">
      <c r="A462" t="s">
        <v>1218</v>
      </c>
      <c r="B462" t="s">
        <v>1293</v>
      </c>
      <c r="C462" t="s">
        <v>1294</v>
      </c>
      <c r="D462" t="s">
        <v>20</v>
      </c>
      <c r="F462" t="s">
        <v>27</v>
      </c>
      <c r="G462" t="s">
        <v>27</v>
      </c>
      <c r="H462" t="s">
        <v>27</v>
      </c>
      <c r="I462" t="s">
        <v>20</v>
      </c>
    </row>
    <row r="463" spans="1:9" x14ac:dyDescent="0.25">
      <c r="A463" t="s">
        <v>1218</v>
      </c>
      <c r="B463" t="s">
        <v>1295</v>
      </c>
      <c r="C463" t="s">
        <v>1296</v>
      </c>
      <c r="D463" t="s">
        <v>20</v>
      </c>
      <c r="E463" t="s">
        <v>27</v>
      </c>
      <c r="F463" t="s">
        <v>19</v>
      </c>
      <c r="G463" t="s">
        <v>19</v>
      </c>
      <c r="H463" t="s">
        <v>20</v>
      </c>
      <c r="I463" t="s">
        <v>20</v>
      </c>
    </row>
    <row r="464" spans="1:9" x14ac:dyDescent="0.25">
      <c r="A464" t="s">
        <v>1218</v>
      </c>
      <c r="B464" t="s">
        <v>1297</v>
      </c>
      <c r="C464" t="s">
        <v>1298</v>
      </c>
      <c r="D464" t="s">
        <v>27</v>
      </c>
      <c r="E464" t="s">
        <v>27</v>
      </c>
      <c r="F464" t="s">
        <v>20</v>
      </c>
      <c r="G464" t="s">
        <v>20</v>
      </c>
      <c r="H464" t="s">
        <v>20</v>
      </c>
      <c r="I464" t="s">
        <v>27</v>
      </c>
    </row>
    <row r="465" spans="1:9" x14ac:dyDescent="0.25">
      <c r="A465" t="s">
        <v>1218</v>
      </c>
      <c r="B465" t="s">
        <v>1299</v>
      </c>
      <c r="C465" t="s">
        <v>1300</v>
      </c>
      <c r="D465" t="s">
        <v>27</v>
      </c>
      <c r="E465" t="s">
        <v>27</v>
      </c>
      <c r="F465" t="s">
        <v>19</v>
      </c>
      <c r="G465" t="s">
        <v>27</v>
      </c>
      <c r="H465" t="s">
        <v>27</v>
      </c>
      <c r="I465" t="s">
        <v>27</v>
      </c>
    </row>
    <row r="466" spans="1:9" x14ac:dyDescent="0.25">
      <c r="A466" t="s">
        <v>1218</v>
      </c>
      <c r="B466" t="s">
        <v>1301</v>
      </c>
      <c r="C466" t="s">
        <v>1302</v>
      </c>
      <c r="D466" t="s">
        <v>19</v>
      </c>
      <c r="E466" t="s">
        <v>20</v>
      </c>
      <c r="F466" t="s">
        <v>19</v>
      </c>
      <c r="G466" t="s">
        <v>19</v>
      </c>
      <c r="H466" t="s">
        <v>19</v>
      </c>
      <c r="I466" t="s">
        <v>19</v>
      </c>
    </row>
    <row r="467" spans="1:9" x14ac:dyDescent="0.25">
      <c r="A467" t="s">
        <v>1218</v>
      </c>
      <c r="B467" t="s">
        <v>1303</v>
      </c>
      <c r="C467" t="s">
        <v>1304</v>
      </c>
      <c r="D467" t="s">
        <v>19</v>
      </c>
      <c r="E467" t="s">
        <v>20</v>
      </c>
      <c r="F467" t="s">
        <v>20</v>
      </c>
      <c r="G467" t="s">
        <v>20</v>
      </c>
      <c r="H467" t="s">
        <v>19</v>
      </c>
      <c r="I467" t="s">
        <v>19</v>
      </c>
    </row>
    <row r="468" spans="1:9" x14ac:dyDescent="0.25">
      <c r="A468" t="s">
        <v>1218</v>
      </c>
      <c r="B468" t="s">
        <v>1305</v>
      </c>
      <c r="C468" t="s">
        <v>1306</v>
      </c>
      <c r="D468" t="s">
        <v>20</v>
      </c>
      <c r="E468" t="s">
        <v>19</v>
      </c>
      <c r="F468" t="s">
        <v>20</v>
      </c>
      <c r="G468" t="s">
        <v>20</v>
      </c>
      <c r="H468" t="s">
        <v>20</v>
      </c>
      <c r="I468" t="s">
        <v>20</v>
      </c>
    </row>
    <row r="469" spans="1:9" x14ac:dyDescent="0.25">
      <c r="A469" t="s">
        <v>1218</v>
      </c>
      <c r="B469" t="s">
        <v>1307</v>
      </c>
      <c r="C469" t="s">
        <v>1308</v>
      </c>
      <c r="D469" t="s">
        <v>19</v>
      </c>
      <c r="E469" t="s">
        <v>19</v>
      </c>
      <c r="F469" t="s">
        <v>19</v>
      </c>
      <c r="G469" t="s">
        <v>19</v>
      </c>
      <c r="H469" t="s">
        <v>19</v>
      </c>
      <c r="I469" t="s">
        <v>19</v>
      </c>
    </row>
    <row r="470" spans="1:9" x14ac:dyDescent="0.25">
      <c r="A470" t="s">
        <v>1218</v>
      </c>
      <c r="B470" t="s">
        <v>1309</v>
      </c>
      <c r="C470" t="s">
        <v>1310</v>
      </c>
      <c r="D470" t="s">
        <v>19</v>
      </c>
      <c r="E470" t="s">
        <v>19</v>
      </c>
      <c r="F470" t="s">
        <v>19</v>
      </c>
      <c r="G470" t="s">
        <v>20</v>
      </c>
      <c r="H470" t="s">
        <v>19</v>
      </c>
      <c r="I470" t="s">
        <v>19</v>
      </c>
    </row>
    <row r="471" spans="1:9" x14ac:dyDescent="0.25">
      <c r="A471" t="s">
        <v>1218</v>
      </c>
      <c r="B471" t="s">
        <v>1311</v>
      </c>
      <c r="C471" t="s">
        <v>1312</v>
      </c>
      <c r="D471" t="s">
        <v>19</v>
      </c>
      <c r="E471" t="s">
        <v>19</v>
      </c>
      <c r="F471" t="s">
        <v>19</v>
      </c>
      <c r="G471" t="s">
        <v>20</v>
      </c>
      <c r="H471" t="s">
        <v>20</v>
      </c>
      <c r="I471" t="s">
        <v>20</v>
      </c>
    </row>
    <row r="472" spans="1:9" x14ac:dyDescent="0.25">
      <c r="A472" t="s">
        <v>1218</v>
      </c>
      <c r="B472" t="s">
        <v>1313</v>
      </c>
      <c r="C472" t="s">
        <v>1314</v>
      </c>
      <c r="D472" t="s">
        <v>19</v>
      </c>
      <c r="E472" t="s">
        <v>19</v>
      </c>
      <c r="F472" t="s">
        <v>19</v>
      </c>
      <c r="G472" t="s">
        <v>19</v>
      </c>
      <c r="H472" t="s">
        <v>19</v>
      </c>
      <c r="I472" t="s">
        <v>19</v>
      </c>
    </row>
    <row r="473" spans="1:9" x14ac:dyDescent="0.25">
      <c r="A473" t="s">
        <v>1218</v>
      </c>
      <c r="B473" t="s">
        <v>1315</v>
      </c>
      <c r="C473" t="s">
        <v>1316</v>
      </c>
      <c r="D473" t="s">
        <v>20</v>
      </c>
      <c r="E473" t="s">
        <v>20</v>
      </c>
      <c r="F473" t="s">
        <v>20</v>
      </c>
      <c r="G473" t="s">
        <v>20</v>
      </c>
      <c r="H473" t="s">
        <v>20</v>
      </c>
      <c r="I473" t="s">
        <v>20</v>
      </c>
    </row>
    <row r="474" spans="1:9" x14ac:dyDescent="0.25">
      <c r="A474" t="s">
        <v>1218</v>
      </c>
      <c r="B474" t="s">
        <v>1317</v>
      </c>
      <c r="C474" t="s">
        <v>1318</v>
      </c>
      <c r="D474" t="s">
        <v>19</v>
      </c>
      <c r="E474" t="s">
        <v>19</v>
      </c>
      <c r="F474" t="s">
        <v>19</v>
      </c>
      <c r="G474" t="s">
        <v>19</v>
      </c>
      <c r="H474" t="s">
        <v>19</v>
      </c>
      <c r="I474" t="s">
        <v>19</v>
      </c>
    </row>
    <row r="475" spans="1:9" x14ac:dyDescent="0.25">
      <c r="A475" t="s">
        <v>1218</v>
      </c>
      <c r="B475" t="s">
        <v>1319</v>
      </c>
      <c r="C475" t="s">
        <v>1320</v>
      </c>
      <c r="D475" t="s">
        <v>20</v>
      </c>
      <c r="F475" t="s">
        <v>20</v>
      </c>
      <c r="G475" t="s">
        <v>20</v>
      </c>
      <c r="H475" t="s">
        <v>20</v>
      </c>
      <c r="I475" t="s">
        <v>20</v>
      </c>
    </row>
    <row r="476" spans="1:9" x14ac:dyDescent="0.25">
      <c r="A476" t="s">
        <v>1218</v>
      </c>
      <c r="B476" t="s">
        <v>1321</v>
      </c>
      <c r="C476" t="s">
        <v>1322</v>
      </c>
      <c r="D476" t="s">
        <v>19</v>
      </c>
      <c r="E476" t="s">
        <v>19</v>
      </c>
      <c r="F476" t="s">
        <v>19</v>
      </c>
      <c r="G476" t="s">
        <v>19</v>
      </c>
      <c r="H476" t="s">
        <v>19</v>
      </c>
      <c r="I476" t="s">
        <v>19</v>
      </c>
    </row>
    <row r="477" spans="1:9" x14ac:dyDescent="0.25">
      <c r="A477" t="s">
        <v>1218</v>
      </c>
      <c r="B477" t="s">
        <v>1269</v>
      </c>
      <c r="C477" t="s">
        <v>1323</v>
      </c>
      <c r="D477" t="s">
        <v>19</v>
      </c>
      <c r="E477" t="s">
        <v>19</v>
      </c>
      <c r="F477" t="s">
        <v>19</v>
      </c>
      <c r="G477" t="s">
        <v>19</v>
      </c>
      <c r="H477" t="s">
        <v>19</v>
      </c>
      <c r="I477" t="s">
        <v>19</v>
      </c>
    </row>
    <row r="478" spans="1:9" x14ac:dyDescent="0.25">
      <c r="A478" t="s">
        <v>1218</v>
      </c>
      <c r="B478" t="s">
        <v>1324</v>
      </c>
      <c r="C478" t="s">
        <v>1325</v>
      </c>
      <c r="D478" t="s">
        <v>20</v>
      </c>
      <c r="E478" t="s">
        <v>20</v>
      </c>
      <c r="F478" t="s">
        <v>20</v>
      </c>
      <c r="G478" t="s">
        <v>20</v>
      </c>
      <c r="H478" t="s">
        <v>20</v>
      </c>
      <c r="I478" t="s">
        <v>20</v>
      </c>
    </row>
    <row r="479" spans="1:9" x14ac:dyDescent="0.25">
      <c r="A479" t="s">
        <v>1218</v>
      </c>
      <c r="B479" t="s">
        <v>1326</v>
      </c>
      <c r="C479" t="s">
        <v>1327</v>
      </c>
      <c r="D479" t="s">
        <v>19</v>
      </c>
      <c r="E479" t="s">
        <v>19</v>
      </c>
      <c r="F479" t="s">
        <v>19</v>
      </c>
      <c r="G479" t="s">
        <v>19</v>
      </c>
      <c r="H479" t="s">
        <v>19</v>
      </c>
      <c r="I479" t="s">
        <v>19</v>
      </c>
    </row>
    <row r="480" spans="1:9" x14ac:dyDescent="0.25">
      <c r="A480" t="s">
        <v>1218</v>
      </c>
      <c r="B480" t="s">
        <v>1291</v>
      </c>
      <c r="C480" t="s">
        <v>1328</v>
      </c>
      <c r="D480" t="s">
        <v>20</v>
      </c>
      <c r="F480" t="s">
        <v>19</v>
      </c>
      <c r="G480" t="s">
        <v>19</v>
      </c>
      <c r="H480" t="s">
        <v>20</v>
      </c>
      <c r="I480" t="s">
        <v>20</v>
      </c>
    </row>
    <row r="481" spans="1:9" x14ac:dyDescent="0.25">
      <c r="A481" t="s">
        <v>1218</v>
      </c>
      <c r="B481" t="s">
        <v>1329</v>
      </c>
      <c r="C481" t="s">
        <v>1330</v>
      </c>
      <c r="D481" t="s">
        <v>20</v>
      </c>
      <c r="E481" t="s">
        <v>20</v>
      </c>
      <c r="F481" t="s">
        <v>19</v>
      </c>
      <c r="G481" t="s">
        <v>20</v>
      </c>
      <c r="H481" t="s">
        <v>20</v>
      </c>
      <c r="I481" t="s">
        <v>20</v>
      </c>
    </row>
    <row r="482" spans="1:9" x14ac:dyDescent="0.25">
      <c r="A482" t="s">
        <v>1218</v>
      </c>
      <c r="B482" t="s">
        <v>1331</v>
      </c>
      <c r="C482" t="s">
        <v>1332</v>
      </c>
      <c r="D482" t="s">
        <v>19</v>
      </c>
      <c r="E482" t="s">
        <v>19</v>
      </c>
      <c r="F482" t="s">
        <v>19</v>
      </c>
      <c r="G482" t="s">
        <v>19</v>
      </c>
      <c r="H482" t="s">
        <v>19</v>
      </c>
      <c r="I482" t="s">
        <v>19</v>
      </c>
    </row>
    <row r="483" spans="1:9" x14ac:dyDescent="0.25">
      <c r="A483" t="s">
        <v>1218</v>
      </c>
      <c r="B483" t="s">
        <v>1333</v>
      </c>
      <c r="C483" t="s">
        <v>1334</v>
      </c>
      <c r="D483" t="s">
        <v>19</v>
      </c>
      <c r="E483" t="s">
        <v>19</v>
      </c>
      <c r="F483" t="s">
        <v>19</v>
      </c>
      <c r="G483" t="s">
        <v>19</v>
      </c>
      <c r="H483" t="s">
        <v>19</v>
      </c>
      <c r="I483" t="s">
        <v>19</v>
      </c>
    </row>
    <row r="484" spans="1:9" x14ac:dyDescent="0.25">
      <c r="A484" t="s">
        <v>1218</v>
      </c>
      <c r="B484" t="s">
        <v>1335</v>
      </c>
      <c r="C484" t="s">
        <v>1336</v>
      </c>
      <c r="D484" t="s">
        <v>19</v>
      </c>
      <c r="E484" t="s">
        <v>19</v>
      </c>
      <c r="F484" t="s">
        <v>19</v>
      </c>
      <c r="G484" t="s">
        <v>19</v>
      </c>
      <c r="H484" t="s">
        <v>19</v>
      </c>
      <c r="I484" t="s">
        <v>19</v>
      </c>
    </row>
    <row r="485" spans="1:9" x14ac:dyDescent="0.25">
      <c r="A485" t="s">
        <v>1218</v>
      </c>
      <c r="B485" t="s">
        <v>1337</v>
      </c>
      <c r="C485" t="s">
        <v>1338</v>
      </c>
      <c r="D485" t="s">
        <v>19</v>
      </c>
      <c r="E485" t="s">
        <v>19</v>
      </c>
      <c r="F485" t="s">
        <v>19</v>
      </c>
      <c r="G485" t="s">
        <v>19</v>
      </c>
      <c r="H485" t="s">
        <v>19</v>
      </c>
      <c r="I485" t="s">
        <v>19</v>
      </c>
    </row>
    <row r="486" spans="1:9" x14ac:dyDescent="0.25">
      <c r="A486" t="s">
        <v>1218</v>
      </c>
      <c r="B486" t="s">
        <v>1339</v>
      </c>
      <c r="C486" t="s">
        <v>1340</v>
      </c>
      <c r="D486" t="s">
        <v>19</v>
      </c>
      <c r="F486" t="s">
        <v>19</v>
      </c>
      <c r="G486" t="s">
        <v>19</v>
      </c>
      <c r="H486" t="s">
        <v>19</v>
      </c>
      <c r="I486" t="s">
        <v>19</v>
      </c>
    </row>
    <row r="487" spans="1:9" x14ac:dyDescent="0.25">
      <c r="A487" t="s">
        <v>1218</v>
      </c>
      <c r="B487" t="s">
        <v>1341</v>
      </c>
      <c r="C487" t="s">
        <v>1342</v>
      </c>
      <c r="D487" t="s">
        <v>19</v>
      </c>
      <c r="E487" t="s">
        <v>19</v>
      </c>
      <c r="F487" t="s">
        <v>19</v>
      </c>
      <c r="G487" t="s">
        <v>19</v>
      </c>
      <c r="H487" t="s">
        <v>19</v>
      </c>
      <c r="I487" t="s">
        <v>19</v>
      </c>
    </row>
    <row r="488" spans="1:9" x14ac:dyDescent="0.25">
      <c r="A488" t="s">
        <v>1218</v>
      </c>
      <c r="B488" t="s">
        <v>1343</v>
      </c>
      <c r="C488" t="s">
        <v>1344</v>
      </c>
      <c r="D488" t="s">
        <v>20</v>
      </c>
      <c r="E488" t="s">
        <v>20</v>
      </c>
      <c r="F488" t="s">
        <v>20</v>
      </c>
      <c r="G488" t="s">
        <v>20</v>
      </c>
      <c r="H488" t="s">
        <v>20</v>
      </c>
      <c r="I488" t="s">
        <v>20</v>
      </c>
    </row>
    <row r="489" spans="1:9" x14ac:dyDescent="0.25">
      <c r="A489" t="s">
        <v>1218</v>
      </c>
      <c r="B489" t="s">
        <v>1345</v>
      </c>
      <c r="C489" t="s">
        <v>1346</v>
      </c>
      <c r="D489" t="s">
        <v>19</v>
      </c>
      <c r="E489" t="s">
        <v>20</v>
      </c>
      <c r="F489" t="s">
        <v>20</v>
      </c>
      <c r="G489" t="s">
        <v>20</v>
      </c>
      <c r="H489" t="s">
        <v>19</v>
      </c>
      <c r="I489" t="s">
        <v>19</v>
      </c>
    </row>
    <row r="490" spans="1:9" x14ac:dyDescent="0.25">
      <c r="A490" t="s">
        <v>1218</v>
      </c>
      <c r="B490" t="s">
        <v>1347</v>
      </c>
      <c r="C490" t="s">
        <v>1348</v>
      </c>
      <c r="D490" t="s">
        <v>20</v>
      </c>
      <c r="E490" t="s">
        <v>20</v>
      </c>
      <c r="F490" t="s">
        <v>19</v>
      </c>
      <c r="G490" t="s">
        <v>27</v>
      </c>
      <c r="H490" t="s">
        <v>20</v>
      </c>
      <c r="I490" t="s">
        <v>20</v>
      </c>
    </row>
    <row r="491" spans="1:9" x14ac:dyDescent="0.25">
      <c r="A491" t="s">
        <v>1218</v>
      </c>
      <c r="B491" t="s">
        <v>1349</v>
      </c>
      <c r="C491" t="s">
        <v>1350</v>
      </c>
      <c r="D491" t="s">
        <v>19</v>
      </c>
      <c r="E491" t="s">
        <v>19</v>
      </c>
      <c r="F491" t="s">
        <v>19</v>
      </c>
      <c r="G491" t="s">
        <v>19</v>
      </c>
      <c r="H491" t="s">
        <v>19</v>
      </c>
      <c r="I491" t="s">
        <v>19</v>
      </c>
    </row>
    <row r="492" spans="1:9" x14ac:dyDescent="0.25">
      <c r="A492" t="s">
        <v>1218</v>
      </c>
      <c r="B492" t="s">
        <v>1351</v>
      </c>
      <c r="C492" t="s">
        <v>1352</v>
      </c>
      <c r="D492" t="s">
        <v>19</v>
      </c>
      <c r="E492" t="s">
        <v>19</v>
      </c>
      <c r="F492" t="s">
        <v>19</v>
      </c>
      <c r="G492" t="s">
        <v>19</v>
      </c>
      <c r="H492" t="s">
        <v>19</v>
      </c>
      <c r="I492" t="s">
        <v>19</v>
      </c>
    </row>
    <row r="493" spans="1:9" x14ac:dyDescent="0.25">
      <c r="A493" t="s">
        <v>1218</v>
      </c>
      <c r="B493" t="s">
        <v>1353</v>
      </c>
      <c r="C493" t="s">
        <v>1354</v>
      </c>
      <c r="D493" t="s">
        <v>19</v>
      </c>
      <c r="E493" t="s">
        <v>19</v>
      </c>
      <c r="F493" t="s">
        <v>19</v>
      </c>
      <c r="G493" t="s">
        <v>19</v>
      </c>
      <c r="H493" t="s">
        <v>19</v>
      </c>
      <c r="I493" t="s">
        <v>19</v>
      </c>
    </row>
    <row r="494" spans="1:9" x14ac:dyDescent="0.25">
      <c r="A494" t="s">
        <v>1218</v>
      </c>
      <c r="B494" t="s">
        <v>1355</v>
      </c>
      <c r="C494" t="s">
        <v>1356</v>
      </c>
      <c r="D494" t="s">
        <v>20</v>
      </c>
      <c r="F494" t="s">
        <v>19</v>
      </c>
      <c r="G494" t="s">
        <v>19</v>
      </c>
      <c r="H494" t="s">
        <v>20</v>
      </c>
      <c r="I494" t="s">
        <v>20</v>
      </c>
    </row>
    <row r="495" spans="1:9" x14ac:dyDescent="0.25">
      <c r="A495" t="s">
        <v>1218</v>
      </c>
      <c r="B495" t="s">
        <v>1357</v>
      </c>
      <c r="C495" t="s">
        <v>1358</v>
      </c>
      <c r="D495" t="s">
        <v>19</v>
      </c>
      <c r="E495" t="s">
        <v>19</v>
      </c>
      <c r="F495" t="s">
        <v>19</v>
      </c>
      <c r="G495" t="s">
        <v>20</v>
      </c>
      <c r="H495" t="s">
        <v>20</v>
      </c>
      <c r="I495" t="s">
        <v>20</v>
      </c>
    </row>
    <row r="496" spans="1:9" x14ac:dyDescent="0.25">
      <c r="A496" t="s">
        <v>1218</v>
      </c>
      <c r="B496" t="s">
        <v>1291</v>
      </c>
      <c r="C496" t="s">
        <v>1359</v>
      </c>
      <c r="D496" t="s">
        <v>27</v>
      </c>
      <c r="F496" t="s">
        <v>19</v>
      </c>
      <c r="G496" t="s">
        <v>19</v>
      </c>
      <c r="H496" t="s">
        <v>20</v>
      </c>
      <c r="I496" t="s">
        <v>27</v>
      </c>
    </row>
    <row r="497" spans="1:9" x14ac:dyDescent="0.25">
      <c r="A497" t="s">
        <v>1218</v>
      </c>
      <c r="B497" t="s">
        <v>1360</v>
      </c>
      <c r="C497" t="s">
        <v>1361</v>
      </c>
      <c r="D497" t="s">
        <v>20</v>
      </c>
      <c r="E497" t="s">
        <v>20</v>
      </c>
      <c r="F497" t="s">
        <v>20</v>
      </c>
      <c r="G497" t="s">
        <v>20</v>
      </c>
      <c r="H497" t="s">
        <v>20</v>
      </c>
      <c r="I497" t="s">
        <v>20</v>
      </c>
    </row>
    <row r="498" spans="1:9" x14ac:dyDescent="0.25">
      <c r="A498" t="s">
        <v>1218</v>
      </c>
      <c r="B498" t="s">
        <v>1362</v>
      </c>
      <c r="C498" t="s">
        <v>1363</v>
      </c>
      <c r="D498" t="s">
        <v>20</v>
      </c>
      <c r="E498" t="s">
        <v>20</v>
      </c>
      <c r="F498" t="s">
        <v>19</v>
      </c>
      <c r="G498" t="s">
        <v>19</v>
      </c>
      <c r="H498" t="s">
        <v>20</v>
      </c>
      <c r="I498" t="s">
        <v>20</v>
      </c>
    </row>
    <row r="499" spans="1:9" x14ac:dyDescent="0.25">
      <c r="A499" t="s">
        <v>1218</v>
      </c>
      <c r="B499" t="s">
        <v>697</v>
      </c>
      <c r="C499" t="s">
        <v>1364</v>
      </c>
      <c r="D499" t="s">
        <v>20</v>
      </c>
      <c r="E499" t="s">
        <v>20</v>
      </c>
      <c r="F499" t="s">
        <v>19</v>
      </c>
      <c r="G499" t="s">
        <v>20</v>
      </c>
      <c r="H499" t="s">
        <v>20</v>
      </c>
      <c r="I499" t="s">
        <v>20</v>
      </c>
    </row>
    <row r="500" spans="1:9" x14ac:dyDescent="0.25">
      <c r="A500" t="s">
        <v>1218</v>
      </c>
      <c r="B500" t="s">
        <v>1365</v>
      </c>
      <c r="C500" t="s">
        <v>1366</v>
      </c>
      <c r="D500" t="s">
        <v>19</v>
      </c>
      <c r="E500" t="s">
        <v>19</v>
      </c>
      <c r="F500" t="s">
        <v>27</v>
      </c>
      <c r="G500" t="s">
        <v>27</v>
      </c>
      <c r="H500" t="s">
        <v>27</v>
      </c>
      <c r="I500" t="s">
        <v>27</v>
      </c>
    </row>
    <row r="501" spans="1:9" x14ac:dyDescent="0.25">
      <c r="A501" t="s">
        <v>1218</v>
      </c>
      <c r="B501" t="s">
        <v>1367</v>
      </c>
      <c r="C501" t="s">
        <v>1368</v>
      </c>
      <c r="D501" t="s">
        <v>27</v>
      </c>
      <c r="E501" t="s">
        <v>27</v>
      </c>
      <c r="F501" t="s">
        <v>19</v>
      </c>
      <c r="G501" t="s">
        <v>27</v>
      </c>
      <c r="H501" t="s">
        <v>27</v>
      </c>
      <c r="I501" t="s">
        <v>27</v>
      </c>
    </row>
    <row r="502" spans="1:9" x14ac:dyDescent="0.25">
      <c r="A502" t="s">
        <v>1218</v>
      </c>
      <c r="B502" t="s">
        <v>1369</v>
      </c>
      <c r="C502" t="s">
        <v>1370</v>
      </c>
      <c r="D502" t="s">
        <v>19</v>
      </c>
      <c r="E502" t="s">
        <v>19</v>
      </c>
      <c r="F502" t="s">
        <v>19</v>
      </c>
      <c r="G502" t="s">
        <v>20</v>
      </c>
      <c r="H502" t="s">
        <v>19</v>
      </c>
      <c r="I502" t="s">
        <v>19</v>
      </c>
    </row>
    <row r="503" spans="1:9" x14ac:dyDescent="0.25">
      <c r="A503" t="s">
        <v>1218</v>
      </c>
      <c r="B503" t="s">
        <v>687</v>
      </c>
      <c r="C503" t="s">
        <v>688</v>
      </c>
      <c r="D503" t="s">
        <v>19</v>
      </c>
      <c r="E503" t="s">
        <v>19</v>
      </c>
      <c r="F503" t="s">
        <v>19</v>
      </c>
      <c r="G503" t="s">
        <v>27</v>
      </c>
      <c r="H503" t="s">
        <v>27</v>
      </c>
      <c r="I503" t="s">
        <v>19</v>
      </c>
    </row>
    <row r="504" spans="1:9" x14ac:dyDescent="0.25">
      <c r="A504" t="s">
        <v>1218</v>
      </c>
      <c r="B504" t="s">
        <v>1289</v>
      </c>
      <c r="C504" t="s">
        <v>1371</v>
      </c>
      <c r="D504" t="s">
        <v>19</v>
      </c>
      <c r="E504" t="s">
        <v>19</v>
      </c>
      <c r="F504" t="s">
        <v>19</v>
      </c>
      <c r="G504" t="s">
        <v>19</v>
      </c>
      <c r="H504" t="s">
        <v>19</v>
      </c>
      <c r="I504" t="s">
        <v>19</v>
      </c>
    </row>
    <row r="505" spans="1:9" x14ac:dyDescent="0.25">
      <c r="A505" t="s">
        <v>1218</v>
      </c>
      <c r="B505" t="s">
        <v>697</v>
      </c>
      <c r="C505" t="s">
        <v>698</v>
      </c>
      <c r="D505" t="s">
        <v>19</v>
      </c>
      <c r="E505" t="s">
        <v>19</v>
      </c>
      <c r="F505" t="s">
        <v>19</v>
      </c>
      <c r="G505" t="s">
        <v>19</v>
      </c>
      <c r="H505" t="s">
        <v>19</v>
      </c>
      <c r="I505" t="s">
        <v>19</v>
      </c>
    </row>
    <row r="506" spans="1:9" x14ac:dyDescent="0.25">
      <c r="A506" t="s">
        <v>1218</v>
      </c>
      <c r="B506" t="s">
        <v>1372</v>
      </c>
      <c r="C506" t="s">
        <v>1373</v>
      </c>
      <c r="D506" t="s">
        <v>20</v>
      </c>
      <c r="E506" t="s">
        <v>27</v>
      </c>
      <c r="F506" t="s">
        <v>19</v>
      </c>
      <c r="G506" t="s">
        <v>20</v>
      </c>
      <c r="H506" t="s">
        <v>27</v>
      </c>
      <c r="I506" t="s">
        <v>20</v>
      </c>
    </row>
    <row r="507" spans="1:9" x14ac:dyDescent="0.25">
      <c r="A507" t="s">
        <v>1218</v>
      </c>
      <c r="B507" t="s">
        <v>1374</v>
      </c>
      <c r="C507" t="s">
        <v>1375</v>
      </c>
      <c r="D507" t="s">
        <v>20</v>
      </c>
      <c r="E507" t="s">
        <v>19</v>
      </c>
      <c r="F507" t="s">
        <v>19</v>
      </c>
      <c r="G507" t="s">
        <v>19</v>
      </c>
      <c r="H507" t="s">
        <v>19</v>
      </c>
      <c r="I507" t="s">
        <v>19</v>
      </c>
    </row>
    <row r="508" spans="1:9" x14ac:dyDescent="0.25">
      <c r="A508" t="s">
        <v>1218</v>
      </c>
      <c r="B508" t="s">
        <v>1376</v>
      </c>
      <c r="C508" t="s">
        <v>1377</v>
      </c>
      <c r="D508" t="s">
        <v>20</v>
      </c>
      <c r="E508" t="s">
        <v>20</v>
      </c>
      <c r="F508" t="s">
        <v>19</v>
      </c>
      <c r="G508" t="s">
        <v>19</v>
      </c>
      <c r="H508" t="s">
        <v>19</v>
      </c>
      <c r="I508" t="s">
        <v>19</v>
      </c>
    </row>
    <row r="509" spans="1:9" x14ac:dyDescent="0.25">
      <c r="A509" t="s">
        <v>1218</v>
      </c>
      <c r="B509" t="s">
        <v>1378</v>
      </c>
      <c r="C509" t="s">
        <v>1379</v>
      </c>
      <c r="D509" t="s">
        <v>19</v>
      </c>
      <c r="E509" t="s">
        <v>19</v>
      </c>
      <c r="F509" t="s">
        <v>19</v>
      </c>
      <c r="G509" t="s">
        <v>19</v>
      </c>
      <c r="H509" t="s">
        <v>19</v>
      </c>
      <c r="I509" t="s">
        <v>19</v>
      </c>
    </row>
    <row r="510" spans="1:9" x14ac:dyDescent="0.25">
      <c r="A510" t="s">
        <v>1218</v>
      </c>
      <c r="B510" t="s">
        <v>1380</v>
      </c>
      <c r="C510" t="s">
        <v>1381</v>
      </c>
      <c r="D510" t="s">
        <v>20</v>
      </c>
      <c r="E510" t="s">
        <v>20</v>
      </c>
      <c r="F510" t="s">
        <v>20</v>
      </c>
      <c r="G510" t="s">
        <v>20</v>
      </c>
      <c r="H510" t="s">
        <v>20</v>
      </c>
      <c r="I510" t="s">
        <v>20</v>
      </c>
    </row>
    <row r="511" spans="1:9" x14ac:dyDescent="0.25">
      <c r="A511" t="s">
        <v>1218</v>
      </c>
      <c r="B511" t="s">
        <v>1382</v>
      </c>
      <c r="C511" t="s">
        <v>1383</v>
      </c>
      <c r="D511" t="s">
        <v>27</v>
      </c>
      <c r="E511" t="s">
        <v>27</v>
      </c>
      <c r="F511" t="s">
        <v>27</v>
      </c>
      <c r="G511" t="s">
        <v>27</v>
      </c>
      <c r="H511" t="s">
        <v>27</v>
      </c>
      <c r="I511" t="s">
        <v>27</v>
      </c>
    </row>
    <row r="512" spans="1:9" x14ac:dyDescent="0.25">
      <c r="A512" t="s">
        <v>1218</v>
      </c>
      <c r="B512" t="s">
        <v>1384</v>
      </c>
      <c r="C512" t="s">
        <v>1385</v>
      </c>
      <c r="D512" t="s">
        <v>20</v>
      </c>
      <c r="E512" t="s">
        <v>20</v>
      </c>
      <c r="F512" t="s">
        <v>19</v>
      </c>
      <c r="G512" t="s">
        <v>20</v>
      </c>
      <c r="H512" t="s">
        <v>20</v>
      </c>
      <c r="I512" t="s">
        <v>20</v>
      </c>
    </row>
    <row r="513" spans="1:9" x14ac:dyDescent="0.25">
      <c r="A513" t="s">
        <v>1218</v>
      </c>
      <c r="B513" t="s">
        <v>1386</v>
      </c>
      <c r="C513" t="s">
        <v>1387</v>
      </c>
      <c r="D513" t="s">
        <v>20</v>
      </c>
      <c r="F513" t="s">
        <v>19</v>
      </c>
      <c r="G513" t="s">
        <v>19</v>
      </c>
      <c r="H513" t="s">
        <v>20</v>
      </c>
      <c r="I513" t="s">
        <v>20</v>
      </c>
    </row>
    <row r="514" spans="1:9" x14ac:dyDescent="0.25">
      <c r="A514" t="s">
        <v>1218</v>
      </c>
      <c r="B514" t="s">
        <v>1388</v>
      </c>
      <c r="C514" t="s">
        <v>1389</v>
      </c>
      <c r="D514" t="s">
        <v>20</v>
      </c>
      <c r="E514" t="s">
        <v>20</v>
      </c>
      <c r="F514" t="s">
        <v>20</v>
      </c>
      <c r="G514" t="s">
        <v>20</v>
      </c>
      <c r="H514" t="s">
        <v>20</v>
      </c>
      <c r="I514" t="s">
        <v>20</v>
      </c>
    </row>
    <row r="515" spans="1:9" x14ac:dyDescent="0.25">
      <c r="A515" t="s">
        <v>1218</v>
      </c>
      <c r="B515" t="s">
        <v>1390</v>
      </c>
      <c r="C515" t="s">
        <v>1391</v>
      </c>
      <c r="D515" t="s">
        <v>19</v>
      </c>
      <c r="E515" t="s">
        <v>19</v>
      </c>
      <c r="F515" t="s">
        <v>19</v>
      </c>
      <c r="G515" t="s">
        <v>19</v>
      </c>
      <c r="H515" t="s">
        <v>20</v>
      </c>
      <c r="I515" t="s">
        <v>20</v>
      </c>
    </row>
    <row r="516" spans="1:9" x14ac:dyDescent="0.25">
      <c r="A516" t="s">
        <v>1218</v>
      </c>
      <c r="B516" t="s">
        <v>1392</v>
      </c>
      <c r="C516" t="s">
        <v>1393</v>
      </c>
      <c r="D516" t="s">
        <v>19</v>
      </c>
      <c r="F516" t="s">
        <v>19</v>
      </c>
      <c r="G516" t="s">
        <v>19</v>
      </c>
      <c r="H516" t="s">
        <v>19</v>
      </c>
      <c r="I516" t="s">
        <v>19</v>
      </c>
    </row>
    <row r="517" spans="1:9" x14ac:dyDescent="0.25">
      <c r="A517" t="s">
        <v>1218</v>
      </c>
      <c r="B517" t="s">
        <v>697</v>
      </c>
      <c r="C517" t="s">
        <v>1394</v>
      </c>
      <c r="D517" t="s">
        <v>19</v>
      </c>
      <c r="E517" t="s">
        <v>19</v>
      </c>
      <c r="F517" t="s">
        <v>19</v>
      </c>
      <c r="G517" t="s">
        <v>19</v>
      </c>
      <c r="H517" t="s">
        <v>19</v>
      </c>
      <c r="I517" t="s">
        <v>19</v>
      </c>
    </row>
  </sheetData>
  <autoFilter ref="A1:I517" xr:uid="{00000000-0001-0000-0000-000000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796E-6770-4AEC-AD79-8E32A01BB610}">
  <sheetPr>
    <tabColor rgb="FFC00000"/>
  </sheetPr>
  <dimension ref="A1:K32"/>
  <sheetViews>
    <sheetView topLeftCell="A5" workbookViewId="0">
      <selection activeCell="M10" sqref="M10"/>
    </sheetView>
  </sheetViews>
  <sheetFormatPr defaultRowHeight="13.2" x14ac:dyDescent="0.25"/>
  <cols>
    <col min="2" max="2" width="7.88671875" customWidth="1"/>
  </cols>
  <sheetData>
    <row r="1" spans="1:9" ht="27.6" x14ac:dyDescent="0.45">
      <c r="A1" s="19" t="s">
        <v>1395</v>
      </c>
    </row>
    <row r="2" spans="1:9" ht="15.6" x14ac:dyDescent="0.3">
      <c r="A2" s="17" t="s">
        <v>1396</v>
      </c>
      <c r="F2" s="17" t="s">
        <v>1397</v>
      </c>
    </row>
    <row r="3" spans="1:9" x14ac:dyDescent="0.25">
      <c r="A3" s="2" t="s">
        <v>1398</v>
      </c>
      <c r="F3" s="2" t="s">
        <v>1398</v>
      </c>
    </row>
    <row r="4" spans="1:9" x14ac:dyDescent="0.25">
      <c r="A4" s="20"/>
      <c r="B4" s="21" t="s">
        <v>1399</v>
      </c>
      <c r="C4" s="22" t="s">
        <v>1400</v>
      </c>
      <c r="D4" s="23" t="s">
        <v>1401</v>
      </c>
      <c r="F4" s="20"/>
      <c r="G4" s="21" t="s">
        <v>1399</v>
      </c>
      <c r="H4" s="22" t="s">
        <v>1400</v>
      </c>
      <c r="I4" s="23" t="s">
        <v>1401</v>
      </c>
    </row>
    <row r="5" spans="1:9" x14ac:dyDescent="0.25">
      <c r="A5" t="s">
        <v>19</v>
      </c>
      <c r="B5" s="24">
        <v>31</v>
      </c>
      <c r="C5" s="25">
        <v>26</v>
      </c>
      <c r="D5">
        <f>C5-B5</f>
        <v>-5</v>
      </c>
      <c r="F5" t="s">
        <v>19</v>
      </c>
      <c r="G5" s="26">
        <f>B5/(SUM($B$5:$B$7))</f>
        <v>0.52542372881355937</v>
      </c>
      <c r="H5" s="27">
        <f>C5/(SUM($C$5:$C$7))</f>
        <v>0.44067796610169491</v>
      </c>
      <c r="I5" s="9">
        <f>H5-G5</f>
        <v>-8.4745762711864459E-2</v>
      </c>
    </row>
    <row r="6" spans="1:9" x14ac:dyDescent="0.25">
      <c r="A6" t="s">
        <v>20</v>
      </c>
      <c r="B6" s="24">
        <v>21</v>
      </c>
      <c r="C6" s="25">
        <v>27</v>
      </c>
      <c r="D6">
        <f t="shared" ref="D6:D7" si="0">C6-B6</f>
        <v>6</v>
      </c>
      <c r="F6" t="s">
        <v>20</v>
      </c>
      <c r="G6" s="26">
        <f>B6/(SUM($B$5:$B$7))</f>
        <v>0.3559322033898305</v>
      </c>
      <c r="H6" s="27">
        <f>C6/(SUM($C$5:$C$7))</f>
        <v>0.4576271186440678</v>
      </c>
      <c r="I6" s="9">
        <f t="shared" ref="I6:I7" si="1">H6-G6</f>
        <v>0.10169491525423729</v>
      </c>
    </row>
    <row r="7" spans="1:9" x14ac:dyDescent="0.25">
      <c r="A7" t="s">
        <v>27</v>
      </c>
      <c r="B7" s="24">
        <v>7</v>
      </c>
      <c r="C7" s="25">
        <v>6</v>
      </c>
      <c r="D7">
        <f t="shared" si="0"/>
        <v>-1</v>
      </c>
      <c r="F7" t="s">
        <v>27</v>
      </c>
      <c r="G7" s="26">
        <f>B7/(SUM($B$5:$B$7))</f>
        <v>0.11864406779661017</v>
      </c>
      <c r="H7" s="27">
        <f>C7/(SUM($C$5:$C$7))</f>
        <v>0.10169491525423729</v>
      </c>
      <c r="I7" s="9">
        <f t="shared" si="1"/>
        <v>-1.6949152542372878E-2</v>
      </c>
    </row>
    <row r="9" spans="1:9" x14ac:dyDescent="0.25">
      <c r="A9" s="2" t="s">
        <v>1402</v>
      </c>
      <c r="F9" s="2" t="s">
        <v>1402</v>
      </c>
    </row>
    <row r="10" spans="1:9" x14ac:dyDescent="0.25">
      <c r="A10" s="20"/>
      <c r="B10" s="21" t="s">
        <v>1399</v>
      </c>
      <c r="C10" s="22" t="s">
        <v>1400</v>
      </c>
      <c r="D10" s="23" t="s">
        <v>1401</v>
      </c>
      <c r="F10" s="20"/>
      <c r="G10" s="21" t="s">
        <v>1399</v>
      </c>
      <c r="H10" s="22" t="s">
        <v>1400</v>
      </c>
      <c r="I10" s="23" t="s">
        <v>1401</v>
      </c>
    </row>
    <row r="11" spans="1:9" x14ac:dyDescent="0.25">
      <c r="A11" t="s">
        <v>19</v>
      </c>
      <c r="B11" s="24">
        <v>30</v>
      </c>
      <c r="C11" s="25">
        <v>55</v>
      </c>
      <c r="D11">
        <f>C11-B11</f>
        <v>25</v>
      </c>
      <c r="F11" t="s">
        <v>19</v>
      </c>
      <c r="G11" s="26">
        <f>B11/(SUM($B$11:$B$13))</f>
        <v>0.33333333333333331</v>
      </c>
      <c r="H11" s="27">
        <f>C11/(SUM($C$11:$C$13))</f>
        <v>0.61111111111111116</v>
      </c>
      <c r="I11" s="9">
        <f>H11-G11</f>
        <v>0.27777777777777785</v>
      </c>
    </row>
    <row r="12" spans="1:9" x14ac:dyDescent="0.25">
      <c r="A12" t="s">
        <v>20</v>
      </c>
      <c r="B12" s="24">
        <v>57</v>
      </c>
      <c r="C12" s="25">
        <v>33</v>
      </c>
      <c r="D12">
        <f t="shared" ref="D12:D13" si="2">C12-B12</f>
        <v>-24</v>
      </c>
      <c r="F12" t="s">
        <v>20</v>
      </c>
      <c r="G12" s="26">
        <f>B12/(SUM($B$11:$B$13))</f>
        <v>0.6333333333333333</v>
      </c>
      <c r="H12" s="27">
        <f>C12/(SUM($C$11:$C$13))</f>
        <v>0.36666666666666664</v>
      </c>
      <c r="I12" s="9">
        <f t="shared" ref="I12:I13" si="3">H12-G12</f>
        <v>-0.26666666666666666</v>
      </c>
    </row>
    <row r="13" spans="1:9" x14ac:dyDescent="0.25">
      <c r="A13" t="s">
        <v>27</v>
      </c>
      <c r="B13" s="24">
        <v>3</v>
      </c>
      <c r="C13" s="25">
        <v>2</v>
      </c>
      <c r="D13">
        <f t="shared" si="2"/>
        <v>-1</v>
      </c>
      <c r="F13" t="s">
        <v>27</v>
      </c>
      <c r="G13" s="26">
        <f>B13/(SUM($B$11:$B$13))</f>
        <v>3.3333333333333333E-2</v>
      </c>
      <c r="H13" s="27">
        <f>C13/(SUM($C$11:$C$13))</f>
        <v>2.2222222222222223E-2</v>
      </c>
      <c r="I13" s="9">
        <f t="shared" si="3"/>
        <v>-1.111111111111111E-2</v>
      </c>
    </row>
    <row r="14" spans="1:9" x14ac:dyDescent="0.25">
      <c r="H14" s="28"/>
    </row>
    <row r="15" spans="1:9" x14ac:dyDescent="0.25">
      <c r="A15" s="2" t="s">
        <v>1403</v>
      </c>
      <c r="F15" s="2" t="s">
        <v>1403</v>
      </c>
    </row>
    <row r="16" spans="1:9" x14ac:dyDescent="0.25">
      <c r="A16" s="20"/>
      <c r="B16" s="21" t="s">
        <v>1399</v>
      </c>
      <c r="C16" s="22" t="s">
        <v>1400</v>
      </c>
      <c r="D16" s="23" t="s">
        <v>1401</v>
      </c>
      <c r="F16" s="20"/>
      <c r="G16" s="21" t="s">
        <v>1399</v>
      </c>
      <c r="H16" s="22" t="s">
        <v>1400</v>
      </c>
      <c r="I16" s="23" t="s">
        <v>1401</v>
      </c>
    </row>
    <row r="17" spans="1:11" x14ac:dyDescent="0.25">
      <c r="A17" t="s">
        <v>19</v>
      </c>
      <c r="B17" s="24">
        <v>12</v>
      </c>
      <c r="C17" s="25">
        <v>7</v>
      </c>
      <c r="D17">
        <f>C17-B17</f>
        <v>-5</v>
      </c>
      <c r="F17" t="s">
        <v>19</v>
      </c>
      <c r="G17" s="26">
        <f>B17/(SUM($B$17:$B$19))</f>
        <v>0.48</v>
      </c>
      <c r="H17" s="27">
        <f>C17/(SUM($C$17:$C$19))</f>
        <v>0.28000000000000003</v>
      </c>
      <c r="I17" s="9">
        <f>H17-G17</f>
        <v>-0.19999999999999996</v>
      </c>
    </row>
    <row r="18" spans="1:11" x14ac:dyDescent="0.25">
      <c r="A18" t="s">
        <v>20</v>
      </c>
      <c r="B18" s="24">
        <v>10</v>
      </c>
      <c r="C18" s="25">
        <v>15</v>
      </c>
      <c r="D18">
        <f t="shared" ref="D18:D19" si="4">C18-B18</f>
        <v>5</v>
      </c>
      <c r="F18" t="s">
        <v>20</v>
      </c>
      <c r="G18" s="26">
        <f>B18/(SUM($B$17:$B$19))</f>
        <v>0.4</v>
      </c>
      <c r="H18" s="27">
        <f>C18/(SUM($C$17:$C$19))</f>
        <v>0.6</v>
      </c>
      <c r="I18" s="9">
        <f t="shared" ref="I18:I19" si="5">H18-G18</f>
        <v>0.19999999999999996</v>
      </c>
    </row>
    <row r="19" spans="1:11" x14ac:dyDescent="0.25">
      <c r="A19" t="s">
        <v>27</v>
      </c>
      <c r="B19" s="24">
        <v>3</v>
      </c>
      <c r="C19" s="25">
        <v>3</v>
      </c>
      <c r="D19">
        <f t="shared" si="4"/>
        <v>0</v>
      </c>
      <c r="F19" t="s">
        <v>27</v>
      </c>
      <c r="G19" s="26">
        <f>B19/(SUM($B$17:$B$19))</f>
        <v>0.12</v>
      </c>
      <c r="H19" s="27">
        <f>C19/(SUM($C$17:$C$19))</f>
        <v>0.12</v>
      </c>
      <c r="I19" s="9">
        <f t="shared" si="5"/>
        <v>0</v>
      </c>
    </row>
    <row r="21" spans="1:11" x14ac:dyDescent="0.25">
      <c r="A21" s="1" t="s">
        <v>1404</v>
      </c>
      <c r="B21" s="1"/>
      <c r="C21" s="1"/>
    </row>
    <row r="22" spans="1:11" x14ac:dyDescent="0.25">
      <c r="A22" s="20"/>
      <c r="B22" s="21" t="s">
        <v>1429</v>
      </c>
      <c r="C22" s="22" t="s">
        <v>1430</v>
      </c>
      <c r="D22" s="23" t="s">
        <v>1401</v>
      </c>
      <c r="F22" s="32"/>
      <c r="G22" s="33" t="s">
        <v>1429</v>
      </c>
      <c r="H22" s="33" t="s">
        <v>1430</v>
      </c>
      <c r="I22" s="23" t="s">
        <v>1401</v>
      </c>
    </row>
    <row r="23" spans="1:11" x14ac:dyDescent="0.25">
      <c r="A23" t="s">
        <v>903</v>
      </c>
      <c r="B23" s="24">
        <v>0</v>
      </c>
      <c r="C23" s="25">
        <v>0</v>
      </c>
      <c r="D23" s="1"/>
      <c r="F23" s="15" t="s">
        <v>903</v>
      </c>
      <c r="G23" s="15">
        <v>0</v>
      </c>
      <c r="H23" s="15">
        <v>0</v>
      </c>
      <c r="I23" s="1"/>
    </row>
    <row r="24" spans="1:11" x14ac:dyDescent="0.25">
      <c r="A24" t="s">
        <v>19</v>
      </c>
      <c r="B24" s="24">
        <v>73</v>
      </c>
      <c r="C24" s="25">
        <v>88</v>
      </c>
      <c r="D24">
        <f>C24-B24</f>
        <v>15</v>
      </c>
      <c r="F24" s="15" t="s">
        <v>19</v>
      </c>
      <c r="G24" s="34">
        <f>B24/(SUM($B$24:$B$26))</f>
        <v>0.41954022988505746</v>
      </c>
      <c r="H24" s="34">
        <f>C24/(SUM($C$24:$C$26))</f>
        <v>0.50574712643678166</v>
      </c>
      <c r="I24" s="9">
        <f>H24-G24</f>
        <v>8.6206896551724199E-2</v>
      </c>
    </row>
    <row r="25" spans="1:11" x14ac:dyDescent="0.25">
      <c r="A25" t="s">
        <v>20</v>
      </c>
      <c r="B25" s="24">
        <v>88</v>
      </c>
      <c r="C25" s="25">
        <v>75</v>
      </c>
      <c r="D25">
        <f t="shared" ref="D25:D26" si="6">C25-B25</f>
        <v>-13</v>
      </c>
      <c r="F25" s="15" t="s">
        <v>20</v>
      </c>
      <c r="G25" s="34">
        <f>B25/(SUM($B$24:$B$26))</f>
        <v>0.50574712643678166</v>
      </c>
      <c r="H25" s="34">
        <f>C25/(SUM($C$24:$C$26))</f>
        <v>0.43103448275862066</v>
      </c>
      <c r="I25" s="9">
        <f t="shared" ref="I25:I26" si="7">H25-G25</f>
        <v>-7.4712643678160995E-2</v>
      </c>
    </row>
    <row r="26" spans="1:11" x14ac:dyDescent="0.25">
      <c r="A26" t="s">
        <v>27</v>
      </c>
      <c r="B26" s="24">
        <v>13</v>
      </c>
      <c r="C26" s="25">
        <v>11</v>
      </c>
      <c r="D26">
        <f t="shared" si="6"/>
        <v>-2</v>
      </c>
      <c r="F26" s="15" t="s">
        <v>27</v>
      </c>
      <c r="G26" s="34">
        <f>B26/(SUM($B$24:$B$26))</f>
        <v>7.4712643678160925E-2</v>
      </c>
      <c r="H26" s="34">
        <f>C26/(SUM($C$24:$C$26))</f>
        <v>6.3218390804597707E-2</v>
      </c>
      <c r="I26" s="9">
        <f t="shared" si="7"/>
        <v>-1.1494252873563218E-2</v>
      </c>
    </row>
    <row r="27" spans="1:11" x14ac:dyDescent="0.25">
      <c r="A27" s="1" t="s">
        <v>1431</v>
      </c>
      <c r="B27">
        <f>B23+B24</f>
        <v>73</v>
      </c>
      <c r="C27">
        <f>C23+C24</f>
        <v>88</v>
      </c>
      <c r="F27" s="35" t="s">
        <v>1431</v>
      </c>
      <c r="G27" s="36">
        <f>G23+G24</f>
        <v>0.41954022988505746</v>
      </c>
      <c r="H27" s="36">
        <f>H23+H24</f>
        <v>0.50574712643678166</v>
      </c>
    </row>
    <row r="28" spans="1:11" ht="13.8" thickBot="1" x14ac:dyDescent="0.3">
      <c r="A28" s="1" t="s">
        <v>1427</v>
      </c>
      <c r="B28">
        <f>B25+B26</f>
        <v>101</v>
      </c>
      <c r="C28">
        <f>C25+C26</f>
        <v>86</v>
      </c>
      <c r="F28" s="37" t="s">
        <v>1427</v>
      </c>
      <c r="G28" s="38">
        <f>G25+G26</f>
        <v>0.58045977011494254</v>
      </c>
      <c r="H28" s="38">
        <f>H25+H26</f>
        <v>0.49425287356321834</v>
      </c>
    </row>
    <row r="29" spans="1:11" ht="13.8" thickTop="1" x14ac:dyDescent="0.25">
      <c r="A29" t="s">
        <v>1432</v>
      </c>
      <c r="B29">
        <f>B28+B27</f>
        <v>174</v>
      </c>
      <c r="C29">
        <f>C28+C27</f>
        <v>174</v>
      </c>
      <c r="F29" t="s">
        <v>1432</v>
      </c>
      <c r="G29">
        <v>174</v>
      </c>
      <c r="H29">
        <v>174</v>
      </c>
    </row>
    <row r="32" spans="1:11" x14ac:dyDescent="0.25">
      <c r="K32" t="s">
        <v>1433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CC4D-02F1-442A-935E-E89306151317}">
  <sheetPr>
    <tabColor rgb="FFC00000"/>
  </sheetPr>
  <dimension ref="A1:K23"/>
  <sheetViews>
    <sheetView workbookViewId="0">
      <selection activeCell="N16" sqref="N16"/>
    </sheetView>
  </sheetViews>
  <sheetFormatPr defaultRowHeight="13.2" x14ac:dyDescent="0.25"/>
  <cols>
    <col min="1" max="1" width="26.21875" customWidth="1"/>
  </cols>
  <sheetData>
    <row r="1" spans="1:11" ht="21" x14ac:dyDescent="0.4">
      <c r="A1" s="13" t="s">
        <v>1405</v>
      </c>
    </row>
    <row r="3" spans="1:11" x14ac:dyDescent="0.25">
      <c r="A3" s="8" t="s">
        <v>1406</v>
      </c>
    </row>
    <row r="4" spans="1:11" ht="20.25" customHeight="1" x14ac:dyDescent="0.25">
      <c r="A4" s="3"/>
      <c r="B4" s="4">
        <v>2013</v>
      </c>
      <c r="C4" s="4">
        <v>2014</v>
      </c>
      <c r="D4" s="4">
        <v>2015</v>
      </c>
      <c r="E4" s="4">
        <v>2016</v>
      </c>
      <c r="F4" s="4">
        <v>2019</v>
      </c>
      <c r="G4" s="4">
        <v>2022</v>
      </c>
    </row>
    <row r="5" spans="1:11" ht="20.25" customHeight="1" x14ac:dyDescent="0.3">
      <c r="A5" s="5" t="s">
        <v>903</v>
      </c>
      <c r="B5">
        <f>SUM(DARTMOOR!B5+EXMOOR!B5+'LAKE DISTRICT'!B5+'NEW FOREST'!B5+'NORTH YORK MOORS'!B5+NORTHUMBERLAND!B5+'PEAK DISTRICT'!B5+'SOUTH DOWNS'!B5+'THE BROADS'!B5+'YORKSHIRE DALES'!B5)</f>
        <v>3</v>
      </c>
      <c r="C5">
        <f>SUM(DARTMOOR!C5+EXMOOR!C5+'LAKE DISTRICT'!C5+'NEW FOREST'!C5+'NORTH YORK MOORS'!C5+NORTHUMBERLAND!C5+'PEAK DISTRICT'!C5+'SOUTH DOWNS'!C5+'THE BROADS'!C5+'YORKSHIRE DALES'!C5)</f>
        <v>3</v>
      </c>
      <c r="D5">
        <f>SUM(DARTMOOR!D5+EXMOOR!D5+'LAKE DISTRICT'!D5+'NEW FOREST'!D5+'NORTH YORK MOORS'!D5+NORTHUMBERLAND!D5+'PEAK DISTRICT'!D5+'SOUTH DOWNS'!D5+'THE BROADS'!D5+'YORKSHIRE DALES'!D5)</f>
        <v>4</v>
      </c>
      <c r="E5">
        <f>SUM(DARTMOOR!E5+EXMOOR!E5+'LAKE DISTRICT'!E5+'NEW FOREST'!E5+'NORTH YORK MOORS'!E5+NORTHUMBERLAND!E5+'PEAK DISTRICT'!E5+'SOUTH DOWNS'!E5+'THE BROADS'!E5+'YORKSHIRE DALES'!E5)</f>
        <v>4</v>
      </c>
      <c r="F5">
        <f>SUM(DARTMOOR!F5+EXMOOR!F5+'LAKE DISTRICT'!F5+'NEW FOREST'!F5+'NORTH YORK MOORS'!F5+NORTHUMBERLAND!F5+'PEAK DISTRICT'!F5+'SOUTH DOWNS'!F5+'THE BROADS'!F5+'YORKSHIRE DALES'!F5)</f>
        <v>3</v>
      </c>
      <c r="G5">
        <f>SUM(DARTMOOR!G5+EXMOOR!G5+'LAKE DISTRICT'!G5+'NEW FOREST'!G5+'NORTH YORK MOORS'!G5+NORTHUMBERLAND!G5+'PEAK DISTRICT'!G5+'SOUTH DOWNS'!G5+'THE BROADS'!G5+'YORKSHIRE DALES'!G5)</f>
        <v>3</v>
      </c>
    </row>
    <row r="6" spans="1:11" ht="20.25" customHeight="1" x14ac:dyDescent="0.3">
      <c r="A6" s="5" t="s">
        <v>19</v>
      </c>
      <c r="B6">
        <f>SUM(DARTMOOR!B6+EXMOOR!B6+'LAKE DISTRICT'!B6+'NEW FOREST'!B6+'NORTH YORK MOORS'!B6+NORTHUMBERLAND!B6+'PEAK DISTRICT'!B6+'SOUTH DOWNS'!B6+'THE BROADS'!B6+'YORKSHIRE DALES'!B6)</f>
        <v>240</v>
      </c>
      <c r="C6">
        <f>SUM(DARTMOOR!C6+EXMOOR!C6+'LAKE DISTRICT'!C6+'NEW FOREST'!C6+'NORTH YORK MOORS'!C6+NORTHUMBERLAND!C6+'PEAK DISTRICT'!C6+'SOUTH DOWNS'!C6+'THE BROADS'!C6+'YORKSHIRE DALES'!C6)</f>
        <v>204</v>
      </c>
      <c r="D6">
        <f>SUM(DARTMOOR!D6+EXMOOR!D6+'LAKE DISTRICT'!D6+'NEW FOREST'!D6+'NORTH YORK MOORS'!D6+NORTHUMBERLAND!D6+'PEAK DISTRICT'!D6+'SOUTH DOWNS'!D6+'THE BROADS'!D6+'YORKSHIRE DALES'!D6)</f>
        <v>210</v>
      </c>
      <c r="E6">
        <f>SUM(DARTMOOR!E6+EXMOOR!E6+'LAKE DISTRICT'!E6+'NEW FOREST'!E6+'NORTH YORK MOORS'!E6+NORTHUMBERLAND!E6+'PEAK DISTRICT'!E6+'SOUTH DOWNS'!E6+'THE BROADS'!E6+'YORKSHIRE DALES'!E6)</f>
        <v>204</v>
      </c>
      <c r="F6">
        <f>SUM(DARTMOOR!F6+EXMOOR!F6+'LAKE DISTRICT'!F6+'NEW FOREST'!F6+'NORTH YORK MOORS'!F6+NORTHUMBERLAND!F6+'PEAK DISTRICT'!F6+'SOUTH DOWNS'!F6+'THE BROADS'!F6+'YORKSHIRE DALES'!F6)</f>
        <v>214</v>
      </c>
      <c r="G6">
        <f>SUM(DARTMOOR!G6+EXMOOR!G6+'LAKE DISTRICT'!G6+'NEW FOREST'!G6+'NORTH YORK MOORS'!G6+NORTHUMBERLAND!G6+'PEAK DISTRICT'!G6+'SOUTH DOWNS'!G6+'THE BROADS'!G6+'YORKSHIRE DALES'!G6)</f>
        <v>195</v>
      </c>
    </row>
    <row r="7" spans="1:11" ht="20.25" customHeight="1" x14ac:dyDescent="0.3">
      <c r="A7" s="5" t="s">
        <v>20</v>
      </c>
      <c r="B7">
        <f>SUM(DARTMOOR!B7+EXMOOR!B7+'LAKE DISTRICT'!B7+'NEW FOREST'!B7+'NORTH YORK MOORS'!B7+NORTHUMBERLAND!B7+'PEAK DISTRICT'!B7+'SOUTH DOWNS'!B7+'THE BROADS'!B7+'YORKSHIRE DALES'!B7)</f>
        <v>225</v>
      </c>
      <c r="C7">
        <f>SUM(DARTMOOR!C7+EXMOOR!C7+'LAKE DISTRICT'!C7+'NEW FOREST'!C7+'NORTH YORK MOORS'!C7+NORTHUMBERLAND!C7+'PEAK DISTRICT'!C7+'SOUTH DOWNS'!C7+'THE BROADS'!C7+'YORKSHIRE DALES'!C7)</f>
        <v>246</v>
      </c>
      <c r="D7">
        <f>SUM(DARTMOOR!D7+EXMOOR!D7+'LAKE DISTRICT'!D7+'NEW FOREST'!D7+'NORTH YORK MOORS'!D7+NORTHUMBERLAND!D7+'PEAK DISTRICT'!D7+'SOUTH DOWNS'!D7+'THE BROADS'!D7+'YORKSHIRE DALES'!D7)</f>
        <v>242</v>
      </c>
      <c r="E7">
        <f>SUM(DARTMOOR!E7+EXMOOR!E7+'LAKE DISTRICT'!E7+'NEW FOREST'!E7+'NORTH YORK MOORS'!E7+NORTHUMBERLAND!E7+'PEAK DISTRICT'!E7+'SOUTH DOWNS'!E7+'THE BROADS'!E7+'YORKSHIRE DALES'!E7)</f>
        <v>254</v>
      </c>
      <c r="F7">
        <f>SUM(DARTMOOR!F7+EXMOOR!F7+'LAKE DISTRICT'!F7+'NEW FOREST'!F7+'NORTH YORK MOORS'!F7+NORTHUMBERLAND!F7+'PEAK DISTRICT'!F7+'SOUTH DOWNS'!F7+'THE BROADS'!F7+'YORKSHIRE DALES'!F7)</f>
        <v>239</v>
      </c>
      <c r="G7">
        <f>SUM(DARTMOOR!G7+EXMOOR!G7+'LAKE DISTRICT'!G7+'NEW FOREST'!G7+'NORTH YORK MOORS'!G7+NORTHUMBERLAND!G7+'PEAK DISTRICT'!G7+'SOUTH DOWNS'!G7+'THE BROADS'!G7+'YORKSHIRE DALES'!G7)</f>
        <v>199</v>
      </c>
    </row>
    <row r="8" spans="1:11" ht="20.25" customHeight="1" x14ac:dyDescent="0.3">
      <c r="A8" s="5" t="s">
        <v>27</v>
      </c>
      <c r="B8">
        <f>SUM(DARTMOOR!B8+EXMOOR!B8+'LAKE DISTRICT'!B8+'NEW FOREST'!B8+'NORTH YORK MOORS'!B8+NORTHUMBERLAND!B8+'PEAK DISTRICT'!B8+'SOUTH DOWNS'!B8+'THE BROADS'!B8+'YORKSHIRE DALES'!B8)</f>
        <v>36</v>
      </c>
      <c r="C8">
        <f>SUM(DARTMOOR!C8+EXMOOR!C8+'LAKE DISTRICT'!C8+'NEW FOREST'!C8+'NORTH YORK MOORS'!C8+NORTHUMBERLAND!C8+'PEAK DISTRICT'!C8+'SOUTH DOWNS'!C8+'THE BROADS'!C8+'YORKSHIRE DALES'!C8)</f>
        <v>52</v>
      </c>
      <c r="D8">
        <f>SUM(DARTMOOR!D8+EXMOOR!D8+'LAKE DISTRICT'!D8+'NEW FOREST'!D8+'NORTH YORK MOORS'!D8+NORTHUMBERLAND!D8+'PEAK DISTRICT'!D8+'SOUTH DOWNS'!D8+'THE BROADS'!D8+'YORKSHIRE DALES'!D8)</f>
        <v>54</v>
      </c>
      <c r="E8">
        <f>SUM(DARTMOOR!E8+EXMOOR!E8+'LAKE DISTRICT'!E8+'NEW FOREST'!E8+'NORTH YORK MOORS'!E8+NORTHUMBERLAND!E8+'PEAK DISTRICT'!E8+'SOUTH DOWNS'!E8+'THE BROADS'!E8+'YORKSHIRE DALES'!E8)</f>
        <v>50</v>
      </c>
      <c r="F8">
        <f>SUM(DARTMOOR!F8+EXMOOR!F8+'LAKE DISTRICT'!F8+'NEW FOREST'!F8+'NORTH YORK MOORS'!F8+NORTHUMBERLAND!F8+'PEAK DISTRICT'!F8+'SOUTH DOWNS'!F8+'THE BROADS'!F8+'YORKSHIRE DALES'!F8)</f>
        <v>57</v>
      </c>
      <c r="G8">
        <f>SUM(DARTMOOR!G8+EXMOOR!G8+'LAKE DISTRICT'!G8+'NEW FOREST'!G8+'NORTH YORK MOORS'!G8+NORTHUMBERLAND!G8+'PEAK DISTRICT'!G8+'SOUTH DOWNS'!G8+'THE BROADS'!G8+'YORKSHIRE DALES'!G8)</f>
        <v>63</v>
      </c>
    </row>
    <row r="9" spans="1:11" ht="31.5" customHeight="1" x14ac:dyDescent="0.3">
      <c r="A9" s="5" t="s">
        <v>506</v>
      </c>
      <c r="B9">
        <f>SUM(DARTMOOR!B9+EXMOOR!B9+'LAKE DISTRICT'!B9+'NEW FOREST'!B9+'NORTH YORK MOORS'!B9+NORTHUMBERLAND!B9+'PEAK DISTRICT'!B9+'SOUTH DOWNS'!B9+'THE BROADS'!B9+'YORKSHIRE DALES'!B9)</f>
        <v>5</v>
      </c>
      <c r="C9">
        <f>SUM(DARTMOOR!C9+EXMOOR!C9+'LAKE DISTRICT'!C9+'NEW FOREST'!C9+'NORTH YORK MOORS'!C9+NORTHUMBERLAND!C9+'PEAK DISTRICT'!C9+'SOUTH DOWNS'!C9+'THE BROADS'!C9+'YORKSHIRE DALES'!C9)</f>
        <v>7</v>
      </c>
      <c r="D9">
        <f>SUM(DARTMOOR!D9+EXMOOR!D9+'LAKE DISTRICT'!D9+'NEW FOREST'!D9+'NORTH YORK MOORS'!D9+NORTHUMBERLAND!D9+'PEAK DISTRICT'!D9+'SOUTH DOWNS'!D9+'THE BROADS'!D9+'YORKSHIRE DALES'!D9)</f>
        <v>6</v>
      </c>
      <c r="E9">
        <f>SUM(DARTMOOR!E9+EXMOOR!E9+'LAKE DISTRICT'!E9+'NEW FOREST'!E9+'NORTH YORK MOORS'!E9+NORTHUMBERLAND!E9+'PEAK DISTRICT'!E9+'SOUTH DOWNS'!E9+'THE BROADS'!E9+'YORKSHIRE DALES'!E9)</f>
        <v>4</v>
      </c>
      <c r="F9">
        <f>SUM(DARTMOOR!F9+EXMOOR!F9+'LAKE DISTRICT'!F9+'NEW FOREST'!F9+'NORTH YORK MOORS'!F9+NORTHUMBERLAND!F9+'PEAK DISTRICT'!F9+'SOUTH DOWNS'!F9+'THE BROADS'!F9+'YORKSHIRE DALES'!F9)</f>
        <v>3</v>
      </c>
      <c r="G9">
        <f>SUM(DARTMOOR!G9+EXMOOR!G9+'LAKE DISTRICT'!G9+'NEW FOREST'!G9+'NORTH YORK MOORS'!G9+NORTHUMBERLAND!G9+'PEAK DISTRICT'!G9+'SOUTH DOWNS'!G9+'THE BROADS'!G9+'YORKSHIRE DALES'!G9)</f>
        <v>3</v>
      </c>
    </row>
    <row r="10" spans="1:11" ht="28.8" x14ac:dyDescent="0.25">
      <c r="A10" s="6" t="s">
        <v>1407</v>
      </c>
      <c r="B10">
        <f>SUM(DARTMOOR!B10+EXMOOR!B10+'LAKE DISTRICT'!B10+'NEW FOREST'!B10+'NORTH YORK MOORS'!B10+NORTHUMBERLAND!B10+'PEAK DISTRICT'!B10+'SOUTH DOWNS'!B10+'THE BROADS'!B10+'YORKSHIRE DALES'!B10)</f>
        <v>7</v>
      </c>
      <c r="C10">
        <f>SUM(DARTMOOR!C10+EXMOOR!C10+'LAKE DISTRICT'!C10+'NEW FOREST'!C10+'NORTH YORK MOORS'!C10+NORTHUMBERLAND!C10+'PEAK DISTRICT'!C10+'SOUTH DOWNS'!C10+'THE BROADS'!C10+'YORKSHIRE DALES'!C10)</f>
        <v>4</v>
      </c>
      <c r="D10">
        <f>SUM(DARTMOOR!D10+EXMOOR!D10+'LAKE DISTRICT'!D10+'NEW FOREST'!D10+'NORTH YORK MOORS'!D10+NORTHUMBERLAND!D10+'PEAK DISTRICT'!D10+'SOUTH DOWNS'!D10+'THE BROADS'!D10+'YORKSHIRE DALES'!D10)</f>
        <v>0</v>
      </c>
      <c r="E10">
        <f>SUM(DARTMOOR!E10+EXMOOR!E10+'LAKE DISTRICT'!E10+'NEW FOREST'!E10+'NORTH YORK MOORS'!E10+NORTHUMBERLAND!E10+'PEAK DISTRICT'!E10+'SOUTH DOWNS'!E10+'THE BROADS'!E10+'YORKSHIRE DALES'!E10)</f>
        <v>0</v>
      </c>
      <c r="F10">
        <f>SUM(DARTMOOR!F10+EXMOOR!F10+'LAKE DISTRICT'!F10+'NEW FOREST'!F10+'NORTH YORK MOORS'!F10+NORTHUMBERLAND!F10+'PEAK DISTRICT'!F10+'SOUTH DOWNS'!F10+'THE BROADS'!F10+'YORKSHIRE DALES'!F10)</f>
        <v>0</v>
      </c>
      <c r="G10">
        <f>SUM(DARTMOOR!G10+EXMOOR!G10+'LAKE DISTRICT'!G10+'NEW FOREST'!G10+'NORTH YORK MOORS'!G10+NORTHUMBERLAND!G10+'PEAK DISTRICT'!G10+'SOUTH DOWNS'!G10+'THE BROADS'!G10+'YORKSHIRE DALES'!G10)</f>
        <v>39</v>
      </c>
    </row>
    <row r="14" spans="1:11" x14ac:dyDescent="0.25">
      <c r="A14" s="31" t="s">
        <v>1428</v>
      </c>
      <c r="I14" s="10" t="s">
        <v>1409</v>
      </c>
      <c r="J14" s="10"/>
    </row>
    <row r="15" spans="1:11" ht="18.75" customHeight="1" x14ac:dyDescent="0.25">
      <c r="A15" s="3"/>
      <c r="B15" s="11">
        <v>2013</v>
      </c>
      <c r="C15" s="11">
        <v>2014</v>
      </c>
      <c r="D15" s="11">
        <v>2015</v>
      </c>
      <c r="E15" s="11">
        <v>2016</v>
      </c>
      <c r="F15" s="12">
        <v>2019</v>
      </c>
      <c r="G15" s="12">
        <v>2022</v>
      </c>
      <c r="I15" s="11" t="s">
        <v>1410</v>
      </c>
      <c r="J15" s="12" t="s">
        <v>1411</v>
      </c>
      <c r="K15" s="16" t="s">
        <v>1401</v>
      </c>
    </row>
    <row r="16" spans="1:11" ht="18.75" customHeight="1" x14ac:dyDescent="0.3">
      <c r="A16" s="5" t="s">
        <v>903</v>
      </c>
      <c r="B16" s="14">
        <f>B5/(SUM($B$5:$B$10))</f>
        <v>5.8139534883720929E-3</v>
      </c>
      <c r="C16" s="14">
        <f>C5/(SUM($C$5:$C$10))</f>
        <v>5.8139534883720929E-3</v>
      </c>
      <c r="D16" s="14">
        <f>D5/(SUM($D$5:$D$10))</f>
        <v>7.7519379844961239E-3</v>
      </c>
      <c r="E16" s="14">
        <f>E5/(SUM($E$5:$E$10))</f>
        <v>7.7519379844961239E-3</v>
      </c>
      <c r="F16" s="14">
        <f>F5/(SUM($F$5:$F$10))</f>
        <v>5.8139534883720929E-3</v>
      </c>
      <c r="G16" s="14">
        <f>G5/(SUM($G$5:$G$10))</f>
        <v>5.9760956175298804E-3</v>
      </c>
      <c r="I16" s="15">
        <f>AVERAGE(B16:E16)</f>
        <v>6.7829457364341084E-3</v>
      </c>
      <c r="J16" s="15">
        <f>AVERAGE(F16:G16)</f>
        <v>5.8950245529509867E-3</v>
      </c>
      <c r="K16" s="15">
        <f>J16-I16</f>
        <v>-8.8792118348312177E-4</v>
      </c>
    </row>
    <row r="17" spans="1:11" ht="18.75" customHeight="1" x14ac:dyDescent="0.3">
      <c r="A17" s="5" t="s">
        <v>19</v>
      </c>
      <c r="B17" s="14">
        <f t="shared" ref="B17:B21" si="0">B6/(SUM($B$5:$B$10))</f>
        <v>0.46511627906976744</v>
      </c>
      <c r="C17" s="14">
        <f t="shared" ref="C17:C21" si="1">C6/(SUM($C$5:$C$10))</f>
        <v>0.39534883720930231</v>
      </c>
      <c r="D17" s="14">
        <f t="shared" ref="D17:D21" si="2">D6/(SUM($D$5:$D$10))</f>
        <v>0.40697674418604651</v>
      </c>
      <c r="E17" s="14">
        <f t="shared" ref="E17:E21" si="3">E6/(SUM($E$5:$E$10))</f>
        <v>0.39534883720930231</v>
      </c>
      <c r="F17" s="14">
        <f t="shared" ref="F17:F21" si="4">F6/(SUM($F$5:$F$10))</f>
        <v>0.41472868217054265</v>
      </c>
      <c r="G17" s="14">
        <f t="shared" ref="G17:G21" si="5">G6/(SUM($G$5:$G$10))</f>
        <v>0.38844621513944222</v>
      </c>
      <c r="I17" s="15">
        <f t="shared" ref="I17:I21" si="6">AVERAGE(B17:E17)</f>
        <v>0.41569767441860467</v>
      </c>
      <c r="J17" s="15">
        <f t="shared" ref="J17:J21" si="7">AVERAGE(F17:G17)</f>
        <v>0.40158744865499241</v>
      </c>
      <c r="K17" s="15">
        <f t="shared" ref="K17:K21" si="8">J17-I17</f>
        <v>-1.4110225763612261E-2</v>
      </c>
    </row>
    <row r="18" spans="1:11" ht="18.75" customHeight="1" x14ac:dyDescent="0.3">
      <c r="A18" s="5" t="s">
        <v>20</v>
      </c>
      <c r="B18" s="14">
        <f t="shared" si="0"/>
        <v>0.43604651162790697</v>
      </c>
      <c r="C18" s="14">
        <f t="shared" si="1"/>
        <v>0.47674418604651164</v>
      </c>
      <c r="D18" s="14">
        <f t="shared" si="2"/>
        <v>0.4689922480620155</v>
      </c>
      <c r="E18" s="14">
        <f t="shared" si="3"/>
        <v>0.49224806201550386</v>
      </c>
      <c r="F18" s="14">
        <f t="shared" si="4"/>
        <v>0.4631782945736434</v>
      </c>
      <c r="G18" s="14">
        <f t="shared" si="5"/>
        <v>0.39641434262948205</v>
      </c>
      <c r="I18" s="15">
        <f t="shared" si="6"/>
        <v>0.4685077519379845</v>
      </c>
      <c r="J18" s="15">
        <f t="shared" si="7"/>
        <v>0.42979631860156275</v>
      </c>
      <c r="K18" s="15">
        <f t="shared" si="8"/>
        <v>-3.8711433336421741E-2</v>
      </c>
    </row>
    <row r="19" spans="1:11" ht="18.75" customHeight="1" x14ac:dyDescent="0.3">
      <c r="A19" s="5" t="s">
        <v>27</v>
      </c>
      <c r="B19" s="14">
        <f t="shared" si="0"/>
        <v>6.9767441860465115E-2</v>
      </c>
      <c r="C19" s="14">
        <f t="shared" si="1"/>
        <v>0.10077519379844961</v>
      </c>
      <c r="D19" s="14">
        <f t="shared" si="2"/>
        <v>0.10465116279069768</v>
      </c>
      <c r="E19" s="14">
        <f t="shared" si="3"/>
        <v>9.6899224806201556E-2</v>
      </c>
      <c r="F19" s="14">
        <f t="shared" si="4"/>
        <v>0.11046511627906977</v>
      </c>
      <c r="G19" s="14">
        <f t="shared" si="5"/>
        <v>0.12549800796812749</v>
      </c>
      <c r="I19" s="15">
        <f t="shared" si="6"/>
        <v>9.3023255813953487E-2</v>
      </c>
      <c r="J19" s="15">
        <f t="shared" si="7"/>
        <v>0.11798156212359863</v>
      </c>
      <c r="K19" s="15">
        <f t="shared" si="8"/>
        <v>2.4958306309645142E-2</v>
      </c>
    </row>
    <row r="20" spans="1:11" ht="18.75" customHeight="1" x14ac:dyDescent="0.3">
      <c r="A20" s="5" t="s">
        <v>506</v>
      </c>
      <c r="B20" s="14">
        <f t="shared" si="0"/>
        <v>9.6899224806201549E-3</v>
      </c>
      <c r="C20" s="14">
        <f t="shared" si="1"/>
        <v>1.3565891472868217E-2</v>
      </c>
      <c r="D20" s="14">
        <f t="shared" si="2"/>
        <v>1.1627906976744186E-2</v>
      </c>
      <c r="E20" s="14">
        <f t="shared" si="3"/>
        <v>7.7519379844961239E-3</v>
      </c>
      <c r="F20" s="14">
        <f t="shared" si="4"/>
        <v>5.8139534883720929E-3</v>
      </c>
      <c r="G20" s="14">
        <f t="shared" si="5"/>
        <v>5.9760956175298804E-3</v>
      </c>
      <c r="I20" s="15">
        <f t="shared" si="6"/>
        <v>1.065891472868217E-2</v>
      </c>
      <c r="J20" s="15">
        <f t="shared" si="7"/>
        <v>5.8950245529509867E-3</v>
      </c>
      <c r="K20" s="15">
        <f t="shared" si="8"/>
        <v>-4.7638901757311837E-3</v>
      </c>
    </row>
    <row r="21" spans="1:11" ht="14.4" x14ac:dyDescent="0.25">
      <c r="A21" s="6" t="s">
        <v>1425</v>
      </c>
      <c r="B21" s="14">
        <f t="shared" si="0"/>
        <v>1.3565891472868217E-2</v>
      </c>
      <c r="C21" s="14">
        <f t="shared" si="1"/>
        <v>7.7519379844961239E-3</v>
      </c>
      <c r="D21" s="14">
        <f t="shared" si="2"/>
        <v>0</v>
      </c>
      <c r="E21" s="14">
        <f t="shared" si="3"/>
        <v>0</v>
      </c>
      <c r="F21" s="14">
        <f t="shared" si="4"/>
        <v>0</v>
      </c>
      <c r="G21" s="14">
        <f t="shared" si="5"/>
        <v>7.7689243027888447E-2</v>
      </c>
      <c r="I21" s="15">
        <f t="shared" si="6"/>
        <v>5.3294573643410852E-3</v>
      </c>
      <c r="J21" s="15">
        <f t="shared" si="7"/>
        <v>3.8844621513944223E-2</v>
      </c>
      <c r="K21" s="15">
        <f t="shared" si="8"/>
        <v>3.3515164149603136E-2</v>
      </c>
    </row>
    <row r="22" spans="1:11" ht="14.4" x14ac:dyDescent="0.3">
      <c r="A22" s="30" t="s">
        <v>1426</v>
      </c>
      <c r="B22" s="15">
        <f>B16+B17</f>
        <v>0.47093023255813954</v>
      </c>
      <c r="C22" s="15">
        <f t="shared" ref="C22:G22" si="9">C16+C17</f>
        <v>0.40116279069767441</v>
      </c>
      <c r="D22" s="15">
        <f t="shared" si="9"/>
        <v>0.41472868217054265</v>
      </c>
      <c r="E22" s="15">
        <f t="shared" si="9"/>
        <v>0.40310077519379844</v>
      </c>
      <c r="F22" s="15">
        <f t="shared" si="9"/>
        <v>0.42054263565891475</v>
      </c>
      <c r="G22" s="15">
        <f t="shared" si="9"/>
        <v>0.39442231075697209</v>
      </c>
      <c r="I22" s="15"/>
      <c r="J22" s="15"/>
      <c r="K22" s="15"/>
    </row>
    <row r="23" spans="1:11" ht="14.4" x14ac:dyDescent="0.3">
      <c r="A23" s="30" t="s">
        <v>1427</v>
      </c>
      <c r="B23" s="15">
        <f>1-B22</f>
        <v>0.52906976744186052</v>
      </c>
      <c r="C23" s="15">
        <f t="shared" ref="C23:G23" si="10">1-C22</f>
        <v>0.59883720930232553</v>
      </c>
      <c r="D23" s="15">
        <f t="shared" si="10"/>
        <v>0.58527131782945729</v>
      </c>
      <c r="E23" s="15">
        <f t="shared" si="10"/>
        <v>0.5968992248062015</v>
      </c>
      <c r="F23" s="15">
        <f t="shared" si="10"/>
        <v>0.57945736434108519</v>
      </c>
      <c r="G23" s="15">
        <f t="shared" si="10"/>
        <v>0.60557768924302791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42"/>
  <sheetViews>
    <sheetView topLeftCell="B1" workbookViewId="0">
      <selection activeCell="J26" sqref="J26"/>
    </sheetView>
  </sheetViews>
  <sheetFormatPr defaultRowHeight="13.2" x14ac:dyDescent="0.25"/>
  <cols>
    <col min="1" max="1" width="15"/>
    <col min="2" max="2" width="26.77734375" customWidth="1"/>
    <col min="3" max="1024" width="15"/>
  </cols>
  <sheetData>
    <row r="1" spans="1:3" x14ac:dyDescent="0.25">
      <c r="A1" s="1" t="s">
        <v>370</v>
      </c>
      <c r="B1" s="1" t="s">
        <v>378</v>
      </c>
      <c r="C1" s="1" t="s">
        <v>372</v>
      </c>
    </row>
    <row r="2" spans="1:3" x14ac:dyDescent="0.25">
      <c r="A2" t="s">
        <v>382</v>
      </c>
      <c r="B2" t="s">
        <v>20</v>
      </c>
      <c r="C2">
        <v>28</v>
      </c>
    </row>
    <row r="3" spans="1:3" x14ac:dyDescent="0.25">
      <c r="A3" t="s">
        <v>382</v>
      </c>
      <c r="B3" t="s">
        <v>19</v>
      </c>
      <c r="C3">
        <v>18</v>
      </c>
    </row>
    <row r="4" spans="1:3" x14ac:dyDescent="0.25">
      <c r="A4" t="s">
        <v>382</v>
      </c>
      <c r="B4" t="s">
        <v>27</v>
      </c>
      <c r="C4">
        <v>1</v>
      </c>
    </row>
    <row r="5" spans="1:3" x14ac:dyDescent="0.25">
      <c r="A5" t="s">
        <v>472</v>
      </c>
      <c r="B5" t="s">
        <v>20</v>
      </c>
      <c r="C5">
        <v>9</v>
      </c>
    </row>
    <row r="6" spans="1:3" x14ac:dyDescent="0.25">
      <c r="A6" t="s">
        <v>472</v>
      </c>
      <c r="B6" t="s">
        <v>19</v>
      </c>
      <c r="C6">
        <v>21</v>
      </c>
    </row>
    <row r="7" spans="1:3" x14ac:dyDescent="0.25">
      <c r="A7" t="s">
        <v>472</v>
      </c>
      <c r="B7" t="s">
        <v>27</v>
      </c>
      <c r="C7">
        <v>3</v>
      </c>
    </row>
    <row r="8" spans="1:3" x14ac:dyDescent="0.25">
      <c r="A8" t="s">
        <v>534</v>
      </c>
      <c r="B8" t="s">
        <v>20</v>
      </c>
      <c r="C8">
        <v>34</v>
      </c>
    </row>
    <row r="9" spans="1:3" x14ac:dyDescent="0.25">
      <c r="A9" t="s">
        <v>534</v>
      </c>
      <c r="B9" t="s">
        <v>19</v>
      </c>
      <c r="C9">
        <v>43</v>
      </c>
    </row>
    <row r="10" spans="1:3" x14ac:dyDescent="0.25">
      <c r="A10" t="s">
        <v>534</v>
      </c>
      <c r="B10" t="s">
        <v>27</v>
      </c>
      <c r="C10">
        <v>10</v>
      </c>
    </row>
    <row r="11" spans="1:3" x14ac:dyDescent="0.25">
      <c r="A11" t="s">
        <v>534</v>
      </c>
      <c r="B11" t="s">
        <v>506</v>
      </c>
      <c r="C11">
        <v>2</v>
      </c>
    </row>
    <row r="12" spans="1:3" x14ac:dyDescent="0.25">
      <c r="A12" t="s">
        <v>534</v>
      </c>
      <c r="C12">
        <v>2</v>
      </c>
    </row>
    <row r="13" spans="1:3" x14ac:dyDescent="0.25">
      <c r="A13" t="s">
        <v>708</v>
      </c>
      <c r="B13" t="s">
        <v>20</v>
      </c>
      <c r="C13">
        <v>13</v>
      </c>
    </row>
    <row r="14" spans="1:3" x14ac:dyDescent="0.25">
      <c r="A14" t="s">
        <v>708</v>
      </c>
      <c r="B14" t="s">
        <v>19</v>
      </c>
      <c r="C14">
        <v>5</v>
      </c>
    </row>
    <row r="15" spans="1:3" x14ac:dyDescent="0.25">
      <c r="A15" t="s">
        <v>708</v>
      </c>
      <c r="C15">
        <v>2</v>
      </c>
    </row>
    <row r="16" spans="1:3" x14ac:dyDescent="0.25">
      <c r="A16" t="s">
        <v>708</v>
      </c>
      <c r="B16" t="s">
        <v>506</v>
      </c>
      <c r="C16">
        <v>1</v>
      </c>
    </row>
    <row r="17" spans="1:3" x14ac:dyDescent="0.25">
      <c r="A17" t="s">
        <v>708</v>
      </c>
      <c r="B17" t="s">
        <v>27</v>
      </c>
      <c r="C17">
        <v>1</v>
      </c>
    </row>
    <row r="18" spans="1:3" x14ac:dyDescent="0.25">
      <c r="A18" t="s">
        <v>753</v>
      </c>
      <c r="B18" t="s">
        <v>20</v>
      </c>
      <c r="C18">
        <v>30</v>
      </c>
    </row>
    <row r="19" spans="1:3" x14ac:dyDescent="0.25">
      <c r="A19" t="s">
        <v>753</v>
      </c>
      <c r="B19" t="s">
        <v>19</v>
      </c>
      <c r="C19">
        <v>28</v>
      </c>
    </row>
    <row r="20" spans="1:3" x14ac:dyDescent="0.25">
      <c r="A20" t="s">
        <v>753</v>
      </c>
      <c r="B20" t="s">
        <v>27</v>
      </c>
      <c r="C20">
        <v>5</v>
      </c>
    </row>
    <row r="21" spans="1:3" x14ac:dyDescent="0.25">
      <c r="A21" t="s">
        <v>753</v>
      </c>
      <c r="C21">
        <v>1</v>
      </c>
    </row>
    <row r="22" spans="1:3" x14ac:dyDescent="0.25">
      <c r="A22" t="s">
        <v>882</v>
      </c>
      <c r="B22" t="s">
        <v>19</v>
      </c>
      <c r="C22">
        <v>34</v>
      </c>
    </row>
    <row r="23" spans="1:3" x14ac:dyDescent="0.25">
      <c r="A23" t="s">
        <v>882</v>
      </c>
      <c r="B23" t="s">
        <v>20</v>
      </c>
      <c r="C23">
        <v>18</v>
      </c>
    </row>
    <row r="24" spans="1:3" x14ac:dyDescent="0.25">
      <c r="A24" t="s">
        <v>882</v>
      </c>
      <c r="B24" t="s">
        <v>27</v>
      </c>
      <c r="C24">
        <v>2</v>
      </c>
    </row>
    <row r="25" spans="1:3" x14ac:dyDescent="0.25">
      <c r="A25" t="s">
        <v>882</v>
      </c>
      <c r="B25" t="s">
        <v>903</v>
      </c>
      <c r="C25">
        <v>1</v>
      </c>
    </row>
    <row r="26" spans="1:3" x14ac:dyDescent="0.25">
      <c r="A26" t="s">
        <v>994</v>
      </c>
      <c r="B26" t="s">
        <v>19</v>
      </c>
      <c r="C26">
        <v>18</v>
      </c>
    </row>
    <row r="27" spans="1:3" x14ac:dyDescent="0.25">
      <c r="A27" t="s">
        <v>994</v>
      </c>
      <c r="B27" t="s">
        <v>20</v>
      </c>
      <c r="C27">
        <v>37</v>
      </c>
    </row>
    <row r="28" spans="1:3" x14ac:dyDescent="0.25">
      <c r="A28" t="s">
        <v>994</v>
      </c>
      <c r="B28" t="s">
        <v>903</v>
      </c>
      <c r="C28">
        <v>1</v>
      </c>
    </row>
    <row r="29" spans="1:3" x14ac:dyDescent="0.25">
      <c r="A29" t="s">
        <v>994</v>
      </c>
      <c r="B29" t="s">
        <v>27</v>
      </c>
      <c r="C29">
        <v>2</v>
      </c>
    </row>
    <row r="30" spans="1:3" x14ac:dyDescent="0.25">
      <c r="A30" t="s">
        <v>1111</v>
      </c>
      <c r="B30" t="s">
        <v>27</v>
      </c>
      <c r="C30">
        <v>8</v>
      </c>
    </row>
    <row r="31" spans="1:3" x14ac:dyDescent="0.25">
      <c r="A31" t="s">
        <v>1111</v>
      </c>
      <c r="B31" t="s">
        <v>20</v>
      </c>
      <c r="C31">
        <v>21</v>
      </c>
    </row>
    <row r="32" spans="1:3" x14ac:dyDescent="0.25">
      <c r="A32" t="s">
        <v>1111</v>
      </c>
      <c r="B32" t="s">
        <v>19</v>
      </c>
      <c r="C32">
        <v>8</v>
      </c>
    </row>
    <row r="33" spans="1:3" x14ac:dyDescent="0.25">
      <c r="A33" t="s">
        <v>1111</v>
      </c>
      <c r="B33" t="s">
        <v>506</v>
      </c>
      <c r="C33">
        <v>1</v>
      </c>
    </row>
    <row r="34" spans="1:3" x14ac:dyDescent="0.25">
      <c r="A34" t="s">
        <v>1111</v>
      </c>
      <c r="C34">
        <v>2</v>
      </c>
    </row>
    <row r="35" spans="1:3" x14ac:dyDescent="0.25">
      <c r="A35" t="s">
        <v>1191</v>
      </c>
      <c r="B35" t="s">
        <v>20</v>
      </c>
      <c r="C35">
        <v>10</v>
      </c>
    </row>
    <row r="36" spans="1:3" x14ac:dyDescent="0.25">
      <c r="A36" t="s">
        <v>1191</v>
      </c>
      <c r="B36" t="s">
        <v>19</v>
      </c>
      <c r="C36">
        <v>1</v>
      </c>
    </row>
    <row r="37" spans="1:3" x14ac:dyDescent="0.25">
      <c r="A37" t="s">
        <v>1191</v>
      </c>
      <c r="B37" t="s">
        <v>27</v>
      </c>
      <c r="C37">
        <v>1</v>
      </c>
    </row>
    <row r="38" spans="1:3" x14ac:dyDescent="0.25">
      <c r="A38" t="s">
        <v>1191</v>
      </c>
      <c r="B38" t="s">
        <v>506</v>
      </c>
      <c r="C38">
        <v>1</v>
      </c>
    </row>
    <row r="39" spans="1:3" x14ac:dyDescent="0.25">
      <c r="A39" t="s">
        <v>1218</v>
      </c>
      <c r="B39" t="s">
        <v>19</v>
      </c>
      <c r="C39">
        <v>64</v>
      </c>
    </row>
    <row r="40" spans="1:3" x14ac:dyDescent="0.25">
      <c r="A40" t="s">
        <v>1218</v>
      </c>
      <c r="B40" t="s">
        <v>20</v>
      </c>
      <c r="C40">
        <v>25</v>
      </c>
    </row>
    <row r="41" spans="1:3" x14ac:dyDescent="0.25">
      <c r="A41" t="s">
        <v>1218</v>
      </c>
      <c r="B41" t="s">
        <v>903</v>
      </c>
      <c r="C41">
        <v>1</v>
      </c>
    </row>
    <row r="42" spans="1:3" x14ac:dyDescent="0.25">
      <c r="A42" t="s">
        <v>1218</v>
      </c>
      <c r="B42" t="s">
        <v>27</v>
      </c>
      <c r="C42">
        <v>3</v>
      </c>
    </row>
  </sheetData>
  <autoFilter ref="A1:C1" xr:uid="{00000000-0001-0000-04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C39"/>
  <sheetViews>
    <sheetView topLeftCell="A29" workbookViewId="0">
      <selection activeCell="J26" sqref="J26"/>
    </sheetView>
  </sheetViews>
  <sheetFormatPr defaultRowHeight="13.2" x14ac:dyDescent="0.25"/>
  <cols>
    <col min="1" max="1024" width="15"/>
  </cols>
  <sheetData>
    <row r="1" spans="1:3" x14ac:dyDescent="0.25">
      <c r="A1" s="1" t="s">
        <v>370</v>
      </c>
      <c r="B1" s="1" t="s">
        <v>379</v>
      </c>
      <c r="C1" s="1" t="s">
        <v>372</v>
      </c>
    </row>
    <row r="2" spans="1:3" x14ac:dyDescent="0.25">
      <c r="A2" t="s">
        <v>382</v>
      </c>
      <c r="B2" t="s">
        <v>20</v>
      </c>
      <c r="C2">
        <v>27</v>
      </c>
    </row>
    <row r="3" spans="1:3" x14ac:dyDescent="0.25">
      <c r="A3" t="s">
        <v>382</v>
      </c>
      <c r="B3" t="s">
        <v>19</v>
      </c>
      <c r="C3">
        <v>18</v>
      </c>
    </row>
    <row r="4" spans="1:3" x14ac:dyDescent="0.25">
      <c r="A4" t="s">
        <v>382</v>
      </c>
      <c r="B4" t="s">
        <v>27</v>
      </c>
      <c r="C4">
        <v>2</v>
      </c>
    </row>
    <row r="5" spans="1:3" x14ac:dyDescent="0.25">
      <c r="A5" t="s">
        <v>472</v>
      </c>
      <c r="B5" t="s">
        <v>20</v>
      </c>
      <c r="C5">
        <v>9</v>
      </c>
    </row>
    <row r="6" spans="1:3" x14ac:dyDescent="0.25">
      <c r="A6" t="s">
        <v>472</v>
      </c>
      <c r="B6" t="s">
        <v>19</v>
      </c>
      <c r="C6">
        <v>20</v>
      </c>
    </row>
    <row r="7" spans="1:3" x14ac:dyDescent="0.25">
      <c r="A7" t="s">
        <v>472</v>
      </c>
      <c r="B7" t="s">
        <v>27</v>
      </c>
      <c r="C7">
        <v>4</v>
      </c>
    </row>
    <row r="8" spans="1:3" x14ac:dyDescent="0.25">
      <c r="A8" t="s">
        <v>534</v>
      </c>
      <c r="B8" t="s">
        <v>20</v>
      </c>
      <c r="C8">
        <v>35</v>
      </c>
    </row>
    <row r="9" spans="1:3" x14ac:dyDescent="0.25">
      <c r="A9" t="s">
        <v>534</v>
      </c>
      <c r="B9" t="s">
        <v>19</v>
      </c>
      <c r="C9">
        <v>41</v>
      </c>
    </row>
    <row r="10" spans="1:3" x14ac:dyDescent="0.25">
      <c r="A10" t="s">
        <v>534</v>
      </c>
      <c r="B10" t="s">
        <v>27</v>
      </c>
      <c r="C10">
        <v>11</v>
      </c>
    </row>
    <row r="11" spans="1:3" x14ac:dyDescent="0.25">
      <c r="A11" t="s">
        <v>534</v>
      </c>
      <c r="B11" t="s">
        <v>506</v>
      </c>
      <c r="C11">
        <v>3</v>
      </c>
    </row>
    <row r="12" spans="1:3" x14ac:dyDescent="0.25">
      <c r="A12" t="s">
        <v>534</v>
      </c>
      <c r="C12">
        <v>1</v>
      </c>
    </row>
    <row r="13" spans="1:3" x14ac:dyDescent="0.25">
      <c r="A13" t="s">
        <v>708</v>
      </c>
      <c r="B13" t="s">
        <v>20</v>
      </c>
      <c r="C13">
        <v>15</v>
      </c>
    </row>
    <row r="14" spans="1:3" x14ac:dyDescent="0.25">
      <c r="A14" t="s">
        <v>708</v>
      </c>
      <c r="B14" t="s">
        <v>19</v>
      </c>
      <c r="C14">
        <v>5</v>
      </c>
    </row>
    <row r="15" spans="1:3" x14ac:dyDescent="0.25">
      <c r="A15" t="s">
        <v>708</v>
      </c>
      <c r="C15">
        <v>1</v>
      </c>
    </row>
    <row r="16" spans="1:3" x14ac:dyDescent="0.25">
      <c r="A16" t="s">
        <v>708</v>
      </c>
      <c r="B16" t="s">
        <v>27</v>
      </c>
      <c r="C16">
        <v>1</v>
      </c>
    </row>
    <row r="17" spans="1:3" x14ac:dyDescent="0.25">
      <c r="A17" t="s">
        <v>753</v>
      </c>
      <c r="B17" t="s">
        <v>20</v>
      </c>
      <c r="C17">
        <v>35</v>
      </c>
    </row>
    <row r="18" spans="1:3" x14ac:dyDescent="0.25">
      <c r="A18" t="s">
        <v>753</v>
      </c>
      <c r="B18" t="s">
        <v>19</v>
      </c>
      <c r="C18">
        <v>22</v>
      </c>
    </row>
    <row r="19" spans="1:3" x14ac:dyDescent="0.25">
      <c r="A19" t="s">
        <v>753</v>
      </c>
      <c r="B19" t="s">
        <v>27</v>
      </c>
      <c r="C19">
        <v>7</v>
      </c>
    </row>
    <row r="20" spans="1:3" x14ac:dyDescent="0.25">
      <c r="A20" t="s">
        <v>882</v>
      </c>
      <c r="B20" t="s">
        <v>19</v>
      </c>
      <c r="C20">
        <v>32</v>
      </c>
    </row>
    <row r="21" spans="1:3" x14ac:dyDescent="0.25">
      <c r="A21" t="s">
        <v>882</v>
      </c>
      <c r="B21" t="s">
        <v>20</v>
      </c>
      <c r="C21">
        <v>17</v>
      </c>
    </row>
    <row r="22" spans="1:3" x14ac:dyDescent="0.25">
      <c r="A22" t="s">
        <v>882</v>
      </c>
      <c r="B22" t="s">
        <v>27</v>
      </c>
      <c r="C22">
        <v>4</v>
      </c>
    </row>
    <row r="23" spans="1:3" x14ac:dyDescent="0.25">
      <c r="A23" t="s">
        <v>882</v>
      </c>
      <c r="B23" t="s">
        <v>903</v>
      </c>
      <c r="C23">
        <v>2</v>
      </c>
    </row>
    <row r="24" spans="1:3" x14ac:dyDescent="0.25">
      <c r="A24" t="s">
        <v>994</v>
      </c>
      <c r="B24" t="s">
        <v>20</v>
      </c>
      <c r="C24">
        <v>38</v>
      </c>
    </row>
    <row r="25" spans="1:3" x14ac:dyDescent="0.25">
      <c r="A25" t="s">
        <v>994</v>
      </c>
      <c r="B25" t="s">
        <v>27</v>
      </c>
      <c r="C25">
        <v>5</v>
      </c>
    </row>
    <row r="26" spans="1:3" x14ac:dyDescent="0.25">
      <c r="A26" t="s">
        <v>994</v>
      </c>
      <c r="B26" t="s">
        <v>19</v>
      </c>
      <c r="C26">
        <v>13</v>
      </c>
    </row>
    <row r="27" spans="1:3" x14ac:dyDescent="0.25">
      <c r="A27" t="s">
        <v>994</v>
      </c>
      <c r="B27" t="s">
        <v>903</v>
      </c>
      <c r="C27">
        <v>1</v>
      </c>
    </row>
    <row r="28" spans="1:3" x14ac:dyDescent="0.25">
      <c r="A28" t="s">
        <v>994</v>
      </c>
      <c r="B28" t="s">
        <v>506</v>
      </c>
      <c r="C28">
        <v>1</v>
      </c>
    </row>
    <row r="29" spans="1:3" x14ac:dyDescent="0.25">
      <c r="A29" t="s">
        <v>1111</v>
      </c>
      <c r="B29" t="s">
        <v>27</v>
      </c>
      <c r="C29">
        <v>9</v>
      </c>
    </row>
    <row r="30" spans="1:3" x14ac:dyDescent="0.25">
      <c r="A30" t="s">
        <v>1111</v>
      </c>
      <c r="B30" t="s">
        <v>20</v>
      </c>
      <c r="C30">
        <v>22</v>
      </c>
    </row>
    <row r="31" spans="1:3" x14ac:dyDescent="0.25">
      <c r="A31" t="s">
        <v>1111</v>
      </c>
      <c r="B31" t="s">
        <v>19</v>
      </c>
      <c r="C31">
        <v>5</v>
      </c>
    </row>
    <row r="32" spans="1:3" x14ac:dyDescent="0.25">
      <c r="A32" t="s">
        <v>1111</v>
      </c>
      <c r="B32" t="s">
        <v>506</v>
      </c>
      <c r="C32">
        <v>2</v>
      </c>
    </row>
    <row r="33" spans="1:3" x14ac:dyDescent="0.25">
      <c r="A33" t="s">
        <v>1111</v>
      </c>
      <c r="C33">
        <v>2</v>
      </c>
    </row>
    <row r="34" spans="1:3" x14ac:dyDescent="0.25">
      <c r="A34" t="s">
        <v>1191</v>
      </c>
      <c r="B34" t="s">
        <v>20</v>
      </c>
      <c r="C34">
        <v>10</v>
      </c>
    </row>
    <row r="35" spans="1:3" x14ac:dyDescent="0.25">
      <c r="A35" t="s">
        <v>1191</v>
      </c>
      <c r="B35" t="s">
        <v>27</v>
      </c>
      <c r="C35">
        <v>2</v>
      </c>
    </row>
    <row r="36" spans="1:3" x14ac:dyDescent="0.25">
      <c r="A36" t="s">
        <v>1191</v>
      </c>
      <c r="B36" t="s">
        <v>506</v>
      </c>
      <c r="C36">
        <v>1</v>
      </c>
    </row>
    <row r="37" spans="1:3" x14ac:dyDescent="0.25">
      <c r="A37" t="s">
        <v>1218</v>
      </c>
      <c r="B37" t="s">
        <v>19</v>
      </c>
      <c r="C37">
        <v>48</v>
      </c>
    </row>
    <row r="38" spans="1:3" x14ac:dyDescent="0.25">
      <c r="A38" t="s">
        <v>1218</v>
      </c>
      <c r="B38" t="s">
        <v>20</v>
      </c>
      <c r="C38">
        <v>38</v>
      </c>
    </row>
    <row r="39" spans="1:3" x14ac:dyDescent="0.25">
      <c r="A39" t="s">
        <v>1218</v>
      </c>
      <c r="B39" t="s">
        <v>27</v>
      </c>
      <c r="C39">
        <v>7</v>
      </c>
    </row>
  </sheetData>
  <autoFilter ref="A1:C1" xr:uid="{00000000-0001-0000-03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3EE855C9C3B4EA90D6E159351817B" ma:contentTypeVersion="15" ma:contentTypeDescription="Create a new document." ma:contentTypeScope="" ma:versionID="5a3107f5cd6bbdae9e57b29862d8e451">
  <xsd:schema xmlns:xsd="http://www.w3.org/2001/XMLSchema" xmlns:xs="http://www.w3.org/2001/XMLSchema" xmlns:p="http://schemas.microsoft.com/office/2006/metadata/properties" xmlns:ns2="a23e9128-ee04-4b27-9029-3f07c60595eb" xmlns:ns3="6bc9bbed-e640-4358-b5d0-e4fdeab7c388" targetNamespace="http://schemas.microsoft.com/office/2006/metadata/properties" ma:root="true" ma:fieldsID="47d214b7d23b2ccfe9870efd54bf47bd" ns2:_="" ns3:_="">
    <xsd:import namespace="a23e9128-ee04-4b27-9029-3f07c60595eb"/>
    <xsd:import namespace="6bc9bbed-e640-4358-b5d0-e4fdeab7c3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e9128-ee04-4b27-9029-3f07c6059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f5b2418-9866-4f65-8893-00ce0c598a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9bbed-e640-4358-b5d0-e4fdeab7c3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4297ed-c82c-4d04-a9e2-b5b33e1db8be}" ma:internalName="TaxCatchAll" ma:showField="CatchAllData" ma:web="6bc9bbed-e640-4358-b5d0-e4fdeab7c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6E92F4-7DDF-4857-A94A-3E776021F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e9128-ee04-4b27-9029-3f07c60595eb"/>
    <ds:schemaRef ds:uri="6bc9bbed-e640-4358-b5d0-e4fdeab7c3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CB05B6-9D44-4348-8FAC-DD3E7A93F3A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12a5d77-fb98-4eee-af32-1334d8f04a53}" enabled="0" method="" siteId="{912a5d77-fb98-4eee-af32-1334d8f04a5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METHODOLOGY</vt:lpstr>
      <vt:lpstr>WALES River Waterbodies NPs</vt:lpstr>
      <vt:lpstr>wales_cycle_2_rivers</vt:lpstr>
      <vt:lpstr>wales_cycle_3_rivers</vt:lpstr>
      <vt:lpstr>ENGLAND River Waterbodies NPs </vt:lpstr>
      <vt:lpstr>WALES TOTALS</vt:lpstr>
      <vt:lpstr>ENGLAND TOTALS</vt:lpstr>
      <vt:lpstr>2013_stats</vt:lpstr>
      <vt:lpstr>2014_stats</vt:lpstr>
      <vt:lpstr>2015_stats</vt:lpstr>
      <vt:lpstr>2016_stats</vt:lpstr>
      <vt:lpstr>2019_stats</vt:lpstr>
      <vt:lpstr>2022_stats</vt:lpstr>
      <vt:lpstr>ALL Good or Above (2013-2019)</vt:lpstr>
      <vt:lpstr>DARTMOOR</vt:lpstr>
      <vt:lpstr>EXMOOR</vt:lpstr>
      <vt:lpstr>NEW FOREST</vt:lpstr>
      <vt:lpstr>LAKE DISTRICT</vt:lpstr>
      <vt:lpstr>NORTH YORK MOORS</vt:lpstr>
      <vt:lpstr>NORTHUMBERLAND</vt:lpstr>
      <vt:lpstr>PEAK DISTRICT</vt:lpstr>
      <vt:lpstr>SOUTH DOWNS</vt:lpstr>
      <vt:lpstr>THE BROADS</vt:lpstr>
      <vt:lpstr>YORKSHIRE DALES</vt:lpstr>
      <vt:lpstr>SNOWDONIA</vt:lpstr>
      <vt:lpstr>BRECON BEACONS</vt:lpstr>
      <vt:lpstr>PEMBROKESHIRE COAST</vt:lpstr>
      <vt:lpstr>Sheet7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Winks, Lewis</dc:creator>
  <cp:keywords/>
  <dc:description/>
  <cp:lastModifiedBy>Gareth Ludkin</cp:lastModifiedBy>
  <cp:revision>0</cp:revision>
  <dcterms:created xsi:type="dcterms:W3CDTF">2024-02-21T19:02:38Z</dcterms:created>
  <dcterms:modified xsi:type="dcterms:W3CDTF">2024-08-12T15:51:35Z</dcterms:modified>
  <cp:category/>
  <cp:contentStatus/>
</cp:coreProperties>
</file>